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<sst xmlns="http://schemas.openxmlformats.org/spreadsheetml/2006/main" count="1101" uniqueCount="427">
  <si>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</si>
  <si>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</si>
  <si>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</si>
  <si>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</si>
  <si>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</si>
  <si>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</si>
  <si>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</si>
  <si>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</si>
  <si>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</si>
  <si>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</si>
  <si>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</si>
  <si>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</si>
  <si>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</si>
  <si>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</si>
  <si>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</si>
  <si>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</si>
  <si>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</si>
  <si>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</si>
  <si>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</si>
  <si>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</si>
  <si>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</si>
  <si>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</si>
  <si>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</si>
  <si>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</si>
  <si>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</si>
  <si>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</si>
  <si>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</si>
  <si>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</si>
  <si>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</si>
  <si>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</si>
  <si>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</si>
  <si>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</si>
  <si>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</si>
  <si>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</si>
  <si>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</si>
  <si>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</si>
  <si>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</si>
  <si>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</si>
  <si>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</si>
  <si>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</si>
  <si>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</si>
  <si>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</si>
  <si>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</si>
  <si>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</si>
  <si>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</si>
  <si>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</si>
  <si>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</si>
  <si>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</si>
  <si>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</si>
  <si>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</si>
  <si>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</si>
  <si>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</si>
  <si>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</si>
  <si>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</si>
  <si>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</si>
  <si>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</si>
  <si>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</si>
  <si>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</si>
  <si>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</si>
  <si>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</si>
  <si>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</si>
  <si>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</si>
  <si>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</si>
  <si>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</si>
  <si>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</si>
  <si>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</si>
  <si>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</si>
  <si>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</si>
  <si>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120011</t>
  </si>
  <si>
    <t>昆明市住房保障中心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</si>
  <si>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</si>
  <si>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</si>
  <si>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</si>
  <si>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</si>
  <si>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</si>
  <si>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</si>
  <si>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</si>
  <si>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</si>
  <si>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</si>
  <si>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</si>
  <si>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</si>
  <si>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</si>
  <si>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</si>
  <si>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</si>
  <si>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</si>
  <si>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</si>
  <si>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</si>
  <si>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</si>
  <si>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</si>
  <si>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</si>
  <si>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</si>
  <si>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</si>
  <si>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</si>
  <si>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</si>
  <si>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</si>
  <si>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</si>
  <si>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</si>
  <si>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</si>
  <si>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</si>
  <si>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</si>
  <si>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</si>
  <si>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</si>
  <si>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</si>
  <si>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</si>
  <si>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</si>
  <si>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</si>
  <si>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</si>
  <si>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</si>
  <si>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</si>
  <si>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</si>
  <si>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</si>
  <si>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</si>
  <si>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</si>
  <si>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</si>
  <si>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</si>
  <si>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</si>
  <si>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</si>
  <si>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</si>
  <si>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2120101</t>
  </si>
  <si>
    <t>行政运行</t>
  </si>
  <si>
    <t>2120199</t>
  </si>
  <si>
    <t>其他城乡社区管理事务支出</t>
  </si>
  <si>
    <t>221</t>
  </si>
  <si>
    <t>住房保障支出</t>
  </si>
  <si>
    <t>22102</t>
  </si>
  <si>
    <t>住房改革支出</t>
  </si>
  <si>
    <t>2210201</t>
  </si>
  <si>
    <t>住房公积金</t>
  </si>
  <si>
    <t>230</t>
  </si>
  <si>
    <t>转移性支出</t>
  </si>
  <si>
    <t>23002</t>
  </si>
  <si>
    <t>一般性转移支付</t>
  </si>
  <si>
    <t>2300258</t>
  </si>
  <si>
    <t>住房保障共同财政事权转移支付支出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</si>
  <si>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</si>
  <si>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</si>
  <si>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</si>
  <si>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</si>
  <si>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</si>
  <si>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</si>
  <si>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</si>
  <si>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</si>
  <si>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</si>
  <si>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</si>
  <si>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</si>
  <si>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</si>
  <si>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</si>
  <si>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</si>
  <si>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</si>
  <si>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</si>
  <si>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</si>
  <si>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</si>
  <si>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</si>
  <si>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</si>
  <si>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</si>
  <si>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</si>
  <si>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</si>
  <si>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</si>
  <si>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</si>
  <si>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</si>
  <si>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</si>
  <si>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</si>
  <si>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</si>
  <si>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</si>
  <si>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</si>
  <si>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</si>
  <si>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</si>
  <si>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</si>
  <si>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</si>
  <si>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</si>
  <si>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</si>
  <si>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</si>
  <si>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</si>
  <si>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</si>
  <si>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</si>
  <si>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</si>
  <si>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</si>
  <si>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</si>
  <si>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</si>
  <si>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</si>
  <si>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</si>
  <si>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</si>
  <si>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</si>
  <si>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</si>
  <si>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</si>
  <si>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</si>
  <si>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</si>
  <si>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</si>
  <si>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</si>
  <si>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</si>
  <si>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</si>
  <si>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</si>
  <si>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</si>
  <si>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</si>
  <si>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</si>
  <si>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</si>
  <si>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</si>
  <si>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</si>
  <si>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昆明市住房和城乡建设局</t>
  </si>
  <si>
    <t>530100210000000006674</t>
  </si>
  <si>
    <t>行政人员支出工资</t>
  </si>
  <si>
    <t>30101</t>
  </si>
  <si>
    <t>基本工资</t>
  </si>
  <si>
    <t>30102</t>
  </si>
  <si>
    <t>津贴补贴</t>
  </si>
  <si>
    <t>30103</t>
  </si>
  <si>
    <t>奖金</t>
  </si>
  <si>
    <t>530100210000000006675</t>
  </si>
  <si>
    <t>社会保障缴费</t>
  </si>
  <si>
    <t>30108</t>
  </si>
  <si>
    <t>机关事业单位基本养老保险缴费</t>
  </si>
  <si>
    <t>30110</t>
  </si>
  <si>
    <t>职工基本医疗保险缴费</t>
  </si>
  <si>
    <t>30111</t>
  </si>
  <si>
    <t>公务员医疗补助缴费</t>
  </si>
  <si>
    <t>30112</t>
  </si>
  <si>
    <t>其他社会保障缴费</t>
  </si>
  <si>
    <t>30307</t>
  </si>
  <si>
    <t>医疗费补助</t>
  </si>
  <si>
    <t>530100210000000006676</t>
  </si>
  <si>
    <t>30113</t>
  </si>
  <si>
    <t>530100210000000006677</t>
  </si>
  <si>
    <t>对个人和家庭的补助</t>
  </si>
  <si>
    <t>30305</t>
  </si>
  <si>
    <t>生活补助</t>
  </si>
  <si>
    <t>530100210000000006679</t>
  </si>
  <si>
    <t>行政人员公务交通补贴</t>
  </si>
  <si>
    <t>30239</t>
  </si>
  <si>
    <t>其他交通费用</t>
  </si>
  <si>
    <t>530100210000000006680</t>
  </si>
  <si>
    <t>工会经费</t>
  </si>
  <si>
    <t>30228</t>
  </si>
  <si>
    <t>530100210000000006681</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</si>
  <si>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</si>
  <si>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</si>
  <si>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</si>
  <si>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</si>
  <si>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</si>
  <si>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</si>
  <si>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</si>
  <si>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</si>
  <si>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</si>
  <si>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</si>
  <si>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</si>
  <si>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</si>
  <si>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</si>
  <si>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</si>
  <si>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</si>
  <si>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</si>
  <si>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</si>
  <si>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</si>
  <si>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</si>
  <si>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530100210000000018897</t>
  </si>
  <si>
    <t>30217</t>
  </si>
  <si>
    <t>530100231100001416988</t>
  </si>
  <si>
    <t>行政人员奖金</t>
  </si>
  <si>
    <t>预算05-1表</t>
  </si>
  <si>
    <t>项目分类</t>
  </si>
  <si>
    <t>项目单位</t>
  </si>
  <si>
    <t>本年拨款</t>
  </si>
  <si>
    <t>其中：本次下达</t>
  </si>
  <si>
    <t>专项业务类</t>
  </si>
  <si>
    <t>530100200000000001066</t>
  </si>
  <si>
    <t>法律顾问专项经费</t>
  </si>
  <si>
    <t>30227</t>
  </si>
  <si>
    <t>委托业务费</t>
  </si>
  <si>
    <t>530100200000000002339</t>
  </si>
  <si>
    <t>保障性住房管理平台运行维护专项经费</t>
  </si>
  <si>
    <t>530100261100004902363</t>
  </si>
  <si>
    <t>保障性住房信息化平台商用密码应用安全性评估及整改专项经费</t>
  </si>
  <si>
    <t>民生类</t>
  </si>
  <si>
    <t>530100261100005284039</t>
  </si>
  <si>
    <t>2026年部分中央财政城镇保障性安居工程补助资金</t>
  </si>
  <si>
    <t>39999</t>
  </si>
  <si>
    <t>预算05-2表</t>
  </si>
  <si>
    <t>单位名称、项目名称</t>
  </si>
  <si>
    <t>项目年度绩效目标</t>
  </si>
  <si>
    <t>一级指标</t>
  </si>
  <si>
    <t>二级指标</t>
  </si>
  <si>
    <t>三级指标</t>
  </si>
  <si>
    <t>指标性质</t>
  </si>
  <si>
    <t>指标值</t>
  </si>
  <si>
    <t>度量单位</t>
  </si>
  <si>
    <t>指标属性</t>
  </si>
  <si>
    <t>指标内容</t>
  </si>
  <si>
    <t>本年度按照《昆明市密码工作领导小组关于印发&lt;昆明市商用密码应用与创新发展工作（2023-2027年）重点任务分工&gt;的通知》（昆密组发〔2024〕6号）要求，对“保障性住房信息化平台”进行密码应用安全性评估及整改，使“保障性住房信息化平台”最终通过密码应用安全性评估。</t>
  </si>
  <si>
    <t>产出指标</t>
  </si>
  <si>
    <t>数量指标</t>
  </si>
  <si>
    <t>完成密码应用安全性整改次数</t>
  </si>
  <si>
    <t>=</t>
  </si>
  <si>
    <t>1次</t>
  </si>
  <si>
    <t>次</t>
  </si>
  <si>
    <t>定量指标</t>
  </si>
  <si>
    <t>反映预算年度内保障性住房信息化平台密码应用安全性整改建设工作的完成情况 。</t>
  </si>
  <si>
    <t>完成密码应用安全性评估次数</t>
  </si>
  <si>
    <t xml:space="preserve">反映预算年度内保障性住房信息化平台密码应用安全性评估工作的完成情况 </t>
  </si>
  <si>
    <t>质量指标</t>
  </si>
  <si>
    <t>密码应用安全性评估通过率</t>
  </si>
  <si>
    <t>100</t>
  </si>
  <si>
    <t>%</t>
  </si>
  <si>
    <t>反映“保障性住房信息化平台”密码应用安全性评估通过率。
密码应用安全性评估通过率=（密码应用整改建设后符合密码应用安全性评估标准的项/密码应用安全性评估所有项）*100%。</t>
  </si>
  <si>
    <t>时效指标</t>
  </si>
  <si>
    <t>项目完成时限</t>
  </si>
  <si>
    <t>&lt;=</t>
  </si>
  <si>
    <t>月</t>
  </si>
  <si>
    <t>反映“保障性住房信息化平台”密码应用整改建设及安全性评估的完成时限</t>
  </si>
  <si>
    <t>效益指标</t>
  </si>
  <si>
    <t>社会效益</t>
  </si>
  <si>
    <t>数据安全率</t>
  </si>
  <si>
    <t>反映保障性住房信息化平台通过密码应用整改建设后，对保障性住房信息化平台数据安全的提升情况。</t>
  </si>
  <si>
    <t>成本指标</t>
  </si>
  <si>
    <t>经济成本指标</t>
  </si>
  <si>
    <t>项目实施费用</t>
  </si>
  <si>
    <t>20.4</t>
  </si>
  <si>
    <t>万元</t>
  </si>
  <si>
    <t>本年度该项目用于维护保障性住房信息管理平台系统硬件及应用系统，具体为网络基础设施、数据存储及数据安全的管理和维护、系统功能完善和优化和升级、系统保障房业务使用维护、系统性能优化维护。</t>
  </si>
  <si>
    <t>平台运行维护次数</t>
  </si>
  <si>
    <t>&gt;=</t>
  </si>
  <si>
    <t>200</t>
  </si>
  <si>
    <t>反映全年平台运行维护次数。</t>
  </si>
  <si>
    <t>系统修复率</t>
  </si>
  <si>
    <t>反映信息系统建设过程中对质量的控制情况。
信息系统修复率=（修复好的故障/系统出现的故障）*100%。</t>
  </si>
  <si>
    <t>系统故障率</t>
  </si>
  <si>
    <t>系统故障率=系统出现故障的天数/系统运行总天数*100%
用以反映出现系统故障次数情况。</t>
  </si>
  <si>
    <t>系统故障响应及时性</t>
  </si>
  <si>
    <t>24</t>
  </si>
  <si>
    <t>小时</t>
  </si>
  <si>
    <t>用以反映项目故障修复完成时限</t>
  </si>
  <si>
    <t>系统全年正常运行时长</t>
  </si>
  <si>
    <t>310</t>
  </si>
  <si>
    <t>天</t>
  </si>
  <si>
    <t>用以反映系统全年正常运行时长。</t>
  </si>
  <si>
    <t>信息系统运维成本</t>
  </si>
  <si>
    <t>30</t>
  </si>
  <si>
    <t>反映信息系统运维成本的控制情况。</t>
  </si>
  <si>
    <t>本年度计划投入3万元，用于聘请律师事务所提供法律服务，按法律法规及业内公认的专业标准和道德规范保障我市制定的政策符合相关法律法规及专业标准和道德规范，保障性住房工作中政策的制定、执行以及日常工作。有利于加强政策执行力度，帮助单位规避法律风险，维护单位合法权益，保证保障性住房工作的合法性、合理性，维护社会稳定。</t>
  </si>
  <si>
    <t>提供律师人数</t>
  </si>
  <si>
    <t>人</t>
  </si>
  <si>
    <t>反映律师事务所提供法律顾问服务的律师人数</t>
  </si>
  <si>
    <t>合同纠纷事件发生次数</t>
  </si>
  <si>
    <t>经律师提供合规性审查后签订的合同实施后发生纠纷事件的次数，用以反映律师事务所提供法律顾问服务的质量情况。</t>
  </si>
  <si>
    <t>合同规范率</t>
  </si>
  <si>
    <t>单位签订的合同规范率=单位签订的规范合同数量/单位签订的合同总数量*100%</t>
  </si>
  <si>
    <t>反馈意见时效</t>
  </si>
  <si>
    <t>用以反映律师事务所出具律师意见书的时效（遇节假日顺延）</t>
  </si>
  <si>
    <t>法律风险规避率</t>
  </si>
  <si>
    <t>90</t>
  </si>
  <si>
    <t>法律风险规避率=合理规避法律风险的合同数量/单位签订的合同总数量*100%，用以反映律师事务所对我单位合同提供合规性审查后的法律风险规避情况</t>
  </si>
  <si>
    <t>法律顾问成本</t>
  </si>
  <si>
    <t>2.4</t>
  </si>
  <si>
    <t>反映法律顾问成本的控制情况。</t>
  </si>
  <si>
    <t>预算06表</t>
  </si>
  <si>
    <t>政府性基金预算支出预算表</t>
  </si>
  <si>
    <t>单位名称：昆明市发展和改革委员会</t>
  </si>
  <si>
    <t>政府性基金预算支出</t>
  </si>
  <si>
    <t>备注：昆明市住房保障中心2026年无政府性基金预算支出，故此表为空表。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</si>
  <si>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</si>
  <si>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</si>
  <si>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</si>
  <si>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</si>
  <si>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</si>
  <si>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</si>
  <si>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</si>
  <si>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</si>
  <si>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</si>
  <si>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</si>
  <si>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</si>
  <si>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备注：昆明市住房保障中心2026年无政府采购预算支出，故此表为空表。</t>
  </si>
  <si>
    <t>预算08表</t>
  </si>
  <si>
    <t>政府购买服务项目</t>
  </si>
  <si>
    <t>政府购买服务目录</t>
  </si>
  <si>
    <t>备注：昆明市住房保障中心2026年无政府购买服务预算支出，故此表为空表。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</si>
  <si>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</si>
  <si>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</si>
  <si>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</si>
  <si>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</si>
  <si>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</si>
  <si>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</si>
  <si>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</si>
  <si>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</si>
  <si>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</si>
  <si>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</si>
  <si>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</si>
  <si>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</si>
  <si>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</si>
  <si>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</si>
  <si>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</si>
  <si>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</si>
  <si>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</si>
  <si>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</si>
  <si>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</si>
  <si>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</si>
  <si>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</si>
  <si>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</si>
  <si>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</si>
  <si>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</si>
  <si>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</si>
  <si>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该项目资金专项用于城镇保障性安居工程，提高城镇保障性安居工程财政资金使用效益，更好实现城镇保障性安居工程租赁补贴发放目标。</t>
  </si>
  <si>
    <t>租赁补贴发放计划户数</t>
  </si>
  <si>
    <t>500</t>
  </si>
  <si>
    <t>户</t>
  </si>
  <si>
    <t>2026年租了补贴计划发放500户。</t>
  </si>
  <si>
    <t>群众居住条件是否改善</t>
  </si>
  <si>
    <t>是</t>
  </si>
  <si>
    <t>群众居住条件得到改善。</t>
  </si>
  <si>
    <t>满意度指标</t>
  </si>
  <si>
    <t>服务对象满意度</t>
  </si>
  <si>
    <t>居民或承租人满意度</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</si>
  <si>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</si>
  <si>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</si>
  <si>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</si>
  <si>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</si>
  <si>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</si>
  <si>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</si>
  <si>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</si>
  <si>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</si>
  <si>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</si>
  <si>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备注：昆明市住房保障中心2026年无新增资产配置预算支出，故此表为空表。</t>
  </si>
  <si>
    <t>预算11表</t>
  </si>
  <si>
    <t>上级补助</t>
  </si>
  <si>
    <t>预算12表</t>
  </si>
  <si>
    <t>项目级次</t>
  </si>
  <si>
    <t>311 专项业务类</t>
  </si>
  <si>
    <t>本级</t>
  </si>
  <si>
    <t>322 民生类</t>
  </si>
  <si>
    <t>对下</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</si>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</sst>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2" fillId="0" borderId="7" xfId="0" applyFont="1" applyBorder="1" applyAlignment="1">
      <alignment horizontal="left" vertical="center" wrapText="1" indent="1"/>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"单位名称："&amp;"昆明市住房保障中心"</f>
        <v>单位名称：昆明市住房保障中心</v>
      </c>
      <c r="B3" s="159"/>
      <c r="D3" s="134" t="s">
        <v>1</v>
      </c>
    </row>
    <row r="4" ht="23.25" customHeight="1" spans="1:4">
      <c r="A4" s="160" t="s">
        <v>2</v>
      </c>
      <c r="B4" s="161"/>
      <c r="C4" s="160" t="s">
        <v>3</v>
      </c>
      <c r="D4" s="161"/>
    </row>
    <row r="5" ht="24" customHeight="1" spans="1:4">
      <c r="A5" s="160" t="s">
        <v>4</v>
      </c>
      <c r="B5" s="160" t="s">
        <v>5</v>
      </c>
      <c r="C5" s="160" t="s">
        <v>6</v>
      </c>
      <c r="D5" s="160" t="s">
        <v>5</v>
      </c>
    </row>
    <row r="6" ht="17.25" customHeight="1" spans="1:4">
      <c r="A6" s="162" t="s">
        <v>7</v>
      </c>
      <c r="B6" s="85">
        <v>9772251.48</v>
      </c>
      <c r="C6" s="162" t="s">
        <v>8</v>
      </c>
      <c r="D6" s="85"/>
    </row>
    <row r="7" ht="17.25" customHeight="1" spans="1:4">
      <c r="A7" s="162" t="s">
        <v>9</v>
      </c>
      <c r="B7" s="85"/>
      <c r="C7" s="162" t="s">
        <v>10</v>
      </c>
      <c r="D7" s="85"/>
    </row>
    <row r="8" ht="17.25" customHeight="1" spans="1:4">
      <c r="A8" s="162" t="s">
        <v>11</v>
      </c>
      <c r="B8" s="85"/>
      <c r="C8" s="194" t="s">
        <v>12</v>
      </c>
      <c r="D8" s="85"/>
    </row>
    <row r="9" ht="17.25" customHeight="1" spans="1:4">
      <c r="A9" s="162" t="s">
        <v>13</v>
      </c>
      <c r="B9" s="85"/>
      <c r="C9" s="194" t="s">
        <v>14</v>
      </c>
      <c r="D9" s="85"/>
    </row>
    <row r="10" ht="17.25" customHeight="1" spans="1:4">
      <c r="A10" s="162" t="s">
        <v>15</v>
      </c>
      <c r="B10" s="85"/>
      <c r="C10" s="194" t="s">
        <v>16</v>
      </c>
      <c r="D10" s="85"/>
    </row>
    <row r="11" ht="17.25" customHeight="1" spans="1:4">
      <c r="A11" s="162" t="s">
        <v>17</v>
      </c>
      <c r="B11" s="85"/>
      <c r="C11" s="194" t="s">
        <v>18</v>
      </c>
      <c r="D11" s="85"/>
    </row>
    <row r="12" ht="17.25" customHeight="1" spans="1:4">
      <c r="A12" s="162" t="s">
        <v>19</v>
      </c>
      <c r="B12" s="85"/>
      <c r="C12" s="33" t="s">
        <v>20</v>
      </c>
      <c r="D12" s="85"/>
    </row>
    <row r="13" ht="17.25" customHeight="1" spans="1:4">
      <c r="A13" s="162" t="s">
        <v>21</v>
      </c>
      <c r="B13" s="85"/>
      <c r="C13" s="33" t="s">
        <v>22</v>
      </c>
      <c r="D13" s="85">
        <v>865344</v>
      </c>
    </row>
    <row r="14" ht="17.25" customHeight="1" spans="1:4">
      <c r="A14" s="162" t="s">
        <v>23</v>
      </c>
      <c r="B14" s="85"/>
      <c r="C14" s="33" t="s">
        <v>24</v>
      </c>
      <c r="D14" s="85">
        <v>567492</v>
      </c>
    </row>
    <row r="15" ht="17.25" customHeight="1" spans="1:4">
      <c r="A15" s="162" t="s">
        <v>25</v>
      </c>
      <c r="B15" s="85"/>
      <c r="C15" s="33" t="s">
        <v>26</v>
      </c>
      <c r="D15" s="85"/>
    </row>
    <row r="16" ht="17.25" customHeight="1" spans="1:4">
      <c r="A16" s="63"/>
      <c r="B16" s="85"/>
      <c r="C16" s="33" t="s">
        <v>27</v>
      </c>
      <c r="D16" s="85">
        <v>5123378.48</v>
      </c>
    </row>
    <row r="17" ht="17.25" customHeight="1" spans="1:4">
      <c r="A17" s="163"/>
      <c r="B17" s="85"/>
      <c r="C17" s="33" t="s">
        <v>28</v>
      </c>
      <c r="D17" s="85"/>
    </row>
    <row r="18" ht="17.25" customHeight="1" spans="1:4">
      <c r="A18" s="163"/>
      <c r="B18" s="85"/>
      <c r="C18" s="33" t="s">
        <v>29</v>
      </c>
      <c r="D18" s="85"/>
    </row>
    <row r="19" ht="17.25" customHeight="1" spans="1:4">
      <c r="A19" s="163"/>
      <c r="B19" s="85"/>
      <c r="C19" s="33" t="s">
        <v>30</v>
      </c>
      <c r="D19" s="85"/>
    </row>
    <row r="20" ht="17.25" customHeight="1" spans="1:4">
      <c r="A20" s="163"/>
      <c r="B20" s="85"/>
      <c r="C20" s="33" t="s">
        <v>31</v>
      </c>
      <c r="D20" s="85"/>
    </row>
    <row r="21" ht="17.25" customHeight="1" spans="1:4">
      <c r="A21" s="163"/>
      <c r="B21" s="85"/>
      <c r="C21" s="33" t="s">
        <v>32</v>
      </c>
      <c r="D21" s="85"/>
    </row>
    <row r="22" ht="17.25" customHeight="1" spans="1:4">
      <c r="A22" s="163"/>
      <c r="B22" s="85"/>
      <c r="C22" s="33" t="s">
        <v>33</v>
      </c>
      <c r="D22" s="85"/>
    </row>
    <row r="23" ht="17.25" customHeight="1" spans="1:4">
      <c r="A23" s="163"/>
      <c r="B23" s="85"/>
      <c r="C23" s="33" t="s">
        <v>34</v>
      </c>
      <c r="D23" s="85"/>
    </row>
    <row r="24" ht="17.25" customHeight="1" spans="1:4">
      <c r="A24" s="163"/>
      <c r="B24" s="85"/>
      <c r="C24" s="33" t="s">
        <v>35</v>
      </c>
      <c r="D24" s="85">
        <v>466037</v>
      </c>
    </row>
    <row r="25" ht="17.25" customHeight="1" spans="1:4">
      <c r="A25" s="163"/>
      <c r="B25" s="85"/>
      <c r="C25" s="33" t="s">
        <v>36</v>
      </c>
      <c r="D25" s="85"/>
    </row>
    <row r="26" ht="17.25" customHeight="1" spans="1:4">
      <c r="A26" s="163"/>
      <c r="B26" s="85"/>
      <c r="C26" s="63" t="s">
        <v>37</v>
      </c>
      <c r="D26" s="85"/>
    </row>
    <row r="27" ht="17.25" customHeight="1" spans="1:4">
      <c r="A27" s="163"/>
      <c r="B27" s="85"/>
      <c r="C27" s="33" t="s">
        <v>38</v>
      </c>
      <c r="D27" s="85"/>
    </row>
    <row r="28" ht="16.5" customHeight="1" spans="1:4">
      <c r="A28" s="163"/>
      <c r="B28" s="85"/>
      <c r="C28" s="33" t="s">
        <v>39</v>
      </c>
      <c r="D28" s="85"/>
    </row>
    <row r="29" ht="16.5" customHeight="1" spans="1:4">
      <c r="A29" s="163"/>
      <c r="B29" s="85"/>
      <c r="C29" s="63" t="s">
        <v>40</v>
      </c>
      <c r="D29" s="85"/>
    </row>
    <row r="30" ht="17.25" customHeight="1" spans="1:4">
      <c r="A30" s="163"/>
      <c r="B30" s="85"/>
      <c r="C30" s="63" t="s">
        <v>41</v>
      </c>
      <c r="D30" s="85">
        <v>2750000</v>
      </c>
    </row>
    <row r="31" ht="17.25" customHeight="1" spans="1:4">
      <c r="A31" s="163"/>
      <c r="B31" s="85"/>
      <c r="C31" s="33" t="s">
        <v>42</v>
      </c>
      <c r="D31" s="85"/>
    </row>
    <row r="32" ht="16.5" customHeight="1" spans="1:4">
      <c r="A32" s="163" t="s">
        <v>43</v>
      </c>
      <c r="B32" s="85">
        <v>9772251.48</v>
      </c>
      <c r="C32" s="163" t="s">
        <v>44</v>
      </c>
      <c r="D32" s="85">
        <v>9772251.48</v>
      </c>
    </row>
    <row r="33" ht="16.5" customHeight="1" spans="1:4">
      <c r="A33" s="63" t="s">
        <v>45</v>
      </c>
      <c r="B33" s="85"/>
      <c r="C33" s="63" t="s">
        <v>46</v>
      </c>
      <c r="D33" s="85"/>
    </row>
    <row r="34" ht="16.5" customHeight="1" spans="1:4">
      <c r="A34" s="33" t="s">
        <v>47</v>
      </c>
      <c r="B34" s="85"/>
      <c r="C34" s="33" t="s">
        <v>47</v>
      </c>
      <c r="D34" s="85"/>
    </row>
    <row r="35" ht="16.5" customHeight="1" spans="1:4">
      <c r="A35" s="33" t="s">
        <v>48</v>
      </c>
      <c r="B35" s="85"/>
      <c r="C35" s="33" t="s">
        <v>48</v>
      </c>
      <c r="D35" s="85"/>
    </row>
    <row r="36" ht="16.5" customHeight="1" spans="1:4">
      <c r="A36" s="164" t="s">
        <v>49</v>
      </c>
      <c r="B36" s="85">
        <v>9772251.48</v>
      </c>
      <c r="C36" s="164" t="s">
        <v>50</v>
      </c>
      <c r="D36" s="85">
        <v>9772251.48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4" sqref="A1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10" t="s">
        <v>351</v>
      </c>
    </row>
    <row r="2" ht="42" customHeight="1" spans="1:6">
      <c r="A2" s="121" t="str">
        <f>"2026"&amp;"年部门政府性基金预算支出预算表"</f>
        <v>2026年部门政府性基金预算支出预算表</v>
      </c>
      <c r="B2" s="121" t="s">
        <v>352</v>
      </c>
      <c r="C2" s="122"/>
      <c r="D2" s="123"/>
      <c r="E2" s="123"/>
      <c r="F2" s="123"/>
    </row>
    <row r="3" ht="13.5" customHeight="1" spans="1:6">
      <c r="A3" s="4" t="str">
        <f>"单位名称："&amp;"昆明市住房保障中心"</f>
        <v>单位名称：昆明市住房保障中心</v>
      </c>
      <c r="B3" s="4" t="s">
        <v>353</v>
      </c>
      <c r="C3" s="118"/>
      <c r="D3" s="120"/>
      <c r="E3" s="120"/>
      <c r="F3" s="110" t="s">
        <v>1</v>
      </c>
    </row>
    <row r="4" ht="19.5" customHeight="1" spans="1:6">
      <c r="A4" s="124" t="s">
        <v>181</v>
      </c>
      <c r="B4" s="125" t="s">
        <v>71</v>
      </c>
      <c r="C4" s="124" t="s">
        <v>72</v>
      </c>
      <c r="D4" s="10" t="s">
        <v>354</v>
      </c>
      <c r="E4" s="11"/>
      <c r="F4" s="12"/>
    </row>
    <row r="5" ht="18.75" customHeight="1" spans="1:6">
      <c r="A5" s="126"/>
      <c r="B5" s="127"/>
      <c r="C5" s="126"/>
      <c r="D5" s="15" t="s">
        <v>54</v>
      </c>
      <c r="E5" s="10" t="s">
        <v>74</v>
      </c>
      <c r="F5" s="15" t="s">
        <v>75</v>
      </c>
    </row>
    <row r="6" ht="18.75" customHeight="1" spans="1:6">
      <c r="A6" s="70">
        <v>1</v>
      </c>
      <c r="B6" s="128" t="s">
        <v>82</v>
      </c>
      <c r="C6" s="70">
        <v>3</v>
      </c>
      <c r="D6" s="129">
        <v>4</v>
      </c>
      <c r="E6" s="129">
        <v>5</v>
      </c>
      <c r="F6" s="129">
        <v>6</v>
      </c>
    </row>
    <row r="7" ht="21" customHeight="1" spans="1:6">
      <c r="A7" s="20"/>
      <c r="B7" s="20"/>
      <c r="C7" s="20"/>
      <c r="D7" s="85"/>
      <c r="E7" s="85"/>
      <c r="F7" s="85"/>
    </row>
    <row r="8" ht="21" customHeight="1" spans="1:6">
      <c r="A8" s="20"/>
      <c r="B8" s="20"/>
      <c r="C8" s="20"/>
      <c r="D8" s="85"/>
      <c r="E8" s="85"/>
      <c r="F8" s="85"/>
    </row>
    <row r="9" ht="18.75" customHeight="1" spans="1:6">
      <c r="A9" s="130" t="s">
        <v>172</v>
      </c>
      <c r="B9" s="130" t="s">
        <v>172</v>
      </c>
      <c r="C9" s="131" t="s">
        <v>172</v>
      </c>
      <c r="D9" s="85"/>
      <c r="E9" s="85"/>
      <c r="F9" s="85"/>
    </row>
    <row r="10" customHeight="1" spans="1:6">
      <c r="A10" t="s">
        <v>355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12" sqref="A12"/>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2"/>
      <c r="Q1" s="2" t="s">
        <v>356</v>
      </c>
    </row>
    <row r="2" ht="41.25" customHeight="1" spans="1:17">
      <c r="A2" s="75" t="str">
        <f>"2026"&amp;"年部门政府采购预算表"</f>
        <v>2026年部门政府采购预算表</v>
      </c>
      <c r="B2" s="3"/>
      <c r="C2" s="3"/>
      <c r="D2" s="3"/>
      <c r="E2" s="3"/>
      <c r="F2" s="3"/>
      <c r="G2" s="3"/>
      <c r="H2" s="3"/>
      <c r="I2" s="3"/>
      <c r="J2" s="3"/>
      <c r="K2" s="68"/>
      <c r="L2" s="3"/>
      <c r="M2" s="3"/>
      <c r="N2" s="68"/>
      <c r="O2" s="3"/>
      <c r="P2" s="68"/>
      <c r="Q2" s="68"/>
    </row>
    <row r="3" ht="18.75" customHeight="1" spans="1:17">
      <c r="A3" s="109" t="str">
        <f>"单位名称："&amp;"昆明市住房保障中心"</f>
        <v>单位名称：昆明市住房保障中心</v>
      </c>
      <c r="B3" s="6"/>
      <c r="C3" s="6"/>
      <c r="D3" s="6"/>
      <c r="E3" s="6"/>
      <c r="F3" s="6"/>
      <c r="G3" s="6"/>
      <c r="H3" s="6"/>
      <c r="I3" s="6"/>
      <c r="J3" s="6"/>
      <c r="P3" s="7"/>
      <c r="Q3" s="110" t="s">
        <v>1</v>
      </c>
    </row>
    <row r="4" ht="15.75" customHeight="1" spans="1:17">
      <c r="A4" s="9" t="s">
        <v>357</v>
      </c>
      <c r="B4" s="111" t="s">
        <v>358</v>
      </c>
      <c r="C4" s="111" t="s">
        <v>359</v>
      </c>
      <c r="D4" s="111" t="s">
        <v>360</v>
      </c>
      <c r="E4" s="111" t="s">
        <v>361</v>
      </c>
      <c r="F4" s="111" t="s">
        <v>362</v>
      </c>
      <c r="G4" s="94" t="s">
        <v>188</v>
      </c>
      <c r="H4" s="94"/>
      <c r="I4" s="94"/>
      <c r="J4" s="94"/>
      <c r="K4" s="95"/>
      <c r="L4" s="94"/>
      <c r="M4" s="94"/>
      <c r="N4" s="80"/>
      <c r="O4" s="94"/>
      <c r="P4" s="95"/>
      <c r="Q4" s="81"/>
    </row>
    <row r="5" ht="17.25" customHeight="1" spans="1:17">
      <c r="A5" s="14"/>
      <c r="B5" s="97"/>
      <c r="C5" s="97"/>
      <c r="D5" s="97"/>
      <c r="E5" s="97"/>
      <c r="F5" s="97"/>
      <c r="G5" s="97" t="s">
        <v>54</v>
      </c>
      <c r="H5" s="97" t="s">
        <v>57</v>
      </c>
      <c r="I5" s="97" t="s">
        <v>363</v>
      </c>
      <c r="J5" s="97" t="s">
        <v>364</v>
      </c>
      <c r="K5" s="98" t="s">
        <v>365</v>
      </c>
      <c r="L5" s="99" t="s">
        <v>366</v>
      </c>
      <c r="M5" s="99"/>
      <c r="N5" s="100"/>
      <c r="O5" s="99"/>
      <c r="P5" s="101"/>
      <c r="Q5" s="102"/>
    </row>
    <row r="6" ht="54" customHeight="1" spans="1:17">
      <c r="A6" s="17"/>
      <c r="B6" s="103"/>
      <c r="C6" s="103"/>
      <c r="D6" s="103"/>
      <c r="E6" s="103"/>
      <c r="F6" s="103"/>
      <c r="G6" s="103"/>
      <c r="H6" s="103" t="s">
        <v>56</v>
      </c>
      <c r="I6" s="103"/>
      <c r="J6" s="103"/>
      <c r="K6" s="104"/>
      <c r="L6" s="103" t="s">
        <v>56</v>
      </c>
      <c r="M6" s="103" t="s">
        <v>63</v>
      </c>
      <c r="N6" s="102" t="s">
        <v>64</v>
      </c>
      <c r="O6" s="103" t="s">
        <v>65</v>
      </c>
      <c r="P6" s="104" t="s">
        <v>66</v>
      </c>
      <c r="Q6" s="102" t="s">
        <v>67</v>
      </c>
    </row>
    <row r="7" ht="18" customHeight="1" spans="1:17">
      <c r="A7" s="112">
        <v>1</v>
      </c>
      <c r="B7" s="113">
        <v>2</v>
      </c>
      <c r="C7" s="112">
        <v>3</v>
      </c>
      <c r="D7" s="112">
        <v>4</v>
      </c>
      <c r="E7" s="113">
        <v>5</v>
      </c>
      <c r="F7" s="112">
        <v>6</v>
      </c>
      <c r="G7" s="112">
        <v>7</v>
      </c>
      <c r="H7" s="113">
        <v>8</v>
      </c>
      <c r="I7" s="112">
        <v>9</v>
      </c>
      <c r="J7" s="112">
        <v>10</v>
      </c>
      <c r="K7" s="113">
        <v>11</v>
      </c>
      <c r="L7" s="112">
        <v>12</v>
      </c>
      <c r="M7" s="112">
        <v>13</v>
      </c>
      <c r="N7" s="113">
        <v>14</v>
      </c>
      <c r="O7" s="112">
        <v>15</v>
      </c>
      <c r="P7" s="112">
        <v>16</v>
      </c>
      <c r="Q7" s="113">
        <v>17</v>
      </c>
    </row>
    <row r="8" ht="21" customHeight="1" spans="1:17">
      <c r="A8" s="105"/>
      <c r="B8" s="114"/>
      <c r="C8" s="114"/>
      <c r="D8" s="114"/>
      <c r="E8" s="115"/>
      <c r="F8" s="85"/>
      <c r="G8" s="85"/>
      <c r="H8" s="85"/>
      <c r="I8" s="85"/>
      <c r="J8" s="85"/>
      <c r="K8" s="85"/>
      <c r="L8" s="85"/>
      <c r="M8" s="85"/>
      <c r="N8" s="85"/>
      <c r="O8" s="85"/>
      <c r="P8" s="85"/>
      <c r="Q8" s="85"/>
    </row>
    <row r="9" ht="21" customHeight="1" spans="1:17">
      <c r="A9" s="106"/>
      <c r="B9" s="114"/>
      <c r="C9" s="114"/>
      <c r="D9" s="114"/>
      <c r="E9" s="115"/>
      <c r="F9" s="85"/>
      <c r="G9" s="85"/>
      <c r="H9" s="85"/>
      <c r="I9" s="85"/>
      <c r="J9" s="85"/>
      <c r="K9" s="85"/>
      <c r="L9" s="85"/>
      <c r="M9" s="85"/>
      <c r="N9" s="85"/>
      <c r="O9" s="85"/>
      <c r="P9" s="85"/>
      <c r="Q9" s="85"/>
    </row>
    <row r="10" ht="21" customHeight="1" spans="1:17">
      <c r="A10" s="106"/>
      <c r="B10" s="114"/>
      <c r="C10" s="114"/>
      <c r="D10" s="114"/>
      <c r="E10" s="115"/>
      <c r="F10" s="85"/>
      <c r="G10" s="85"/>
      <c r="H10" s="85"/>
      <c r="I10" s="85"/>
      <c r="J10" s="85"/>
      <c r="K10" s="85"/>
      <c r="L10" s="85"/>
      <c r="M10" s="85"/>
      <c r="N10" s="85"/>
      <c r="O10" s="85"/>
      <c r="P10" s="85"/>
      <c r="Q10" s="85"/>
    </row>
    <row r="11" ht="21" customHeight="1" spans="1:17">
      <c r="A11" s="107" t="s">
        <v>172</v>
      </c>
      <c r="B11" s="116"/>
      <c r="C11" s="116"/>
      <c r="D11" s="116"/>
      <c r="E11" s="117"/>
      <c r="F11" s="85"/>
      <c r="G11" s="85"/>
      <c r="H11" s="85"/>
      <c r="I11" s="85"/>
      <c r="J11" s="85"/>
      <c r="K11" s="85"/>
      <c r="L11" s="85"/>
      <c r="M11" s="85"/>
      <c r="N11" s="85"/>
      <c r="O11" s="85"/>
      <c r="P11" s="85"/>
      <c r="Q11" s="85"/>
    </row>
    <row r="12" customHeight="1" spans="1:17">
      <c r="A12" t="s">
        <v>367</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9"/>
      <c r="B1" s="86"/>
      <c r="C1" s="86"/>
      <c r="D1" s="79"/>
      <c r="E1" s="79"/>
      <c r="F1" s="79"/>
      <c r="G1" s="79"/>
      <c r="H1" s="87"/>
      <c r="I1" s="79"/>
      <c r="J1" s="79"/>
      <c r="K1" s="86"/>
      <c r="L1" s="79"/>
      <c r="M1" s="88"/>
      <c r="N1" s="88" t="s">
        <v>368</v>
      </c>
    </row>
    <row r="2" ht="41.25" customHeight="1" spans="1:14">
      <c r="A2" s="75" t="str">
        <f>"2026"&amp;"年部门政府购买服务预算表"</f>
        <v>2026年部门政府购买服务预算表</v>
      </c>
      <c r="B2" s="68"/>
      <c r="C2" s="68"/>
      <c r="D2" s="89"/>
      <c r="E2" s="89"/>
      <c r="F2" s="89"/>
      <c r="G2" s="89"/>
      <c r="H2" s="90"/>
      <c r="I2" s="89"/>
      <c r="J2" s="89"/>
      <c r="K2" s="68"/>
      <c r="L2" s="89"/>
      <c r="M2" s="90"/>
      <c r="N2" s="68"/>
    </row>
    <row r="3" ht="22.5" customHeight="1" spans="1:14">
      <c r="A3" s="76" t="str">
        <f>"单位名称："&amp;"昆明市住房保障中心"</f>
        <v>单位名称：昆明市住房保障中心</v>
      </c>
      <c r="B3" s="91"/>
      <c r="C3" s="91"/>
      <c r="D3" s="77"/>
      <c r="E3" s="77"/>
      <c r="F3" s="77"/>
      <c r="G3" s="77"/>
      <c r="H3" s="87"/>
      <c r="I3" s="79"/>
      <c r="J3" s="79"/>
      <c r="K3" s="86"/>
      <c r="L3" s="79"/>
      <c r="M3" s="92"/>
      <c r="N3" s="88" t="s">
        <v>1</v>
      </c>
    </row>
    <row r="4" ht="24" customHeight="1" spans="1:14">
      <c r="A4" s="9" t="s">
        <v>357</v>
      </c>
      <c r="B4" s="93" t="s">
        <v>369</v>
      </c>
      <c r="C4" s="93" t="s">
        <v>370</v>
      </c>
      <c r="D4" s="94" t="s">
        <v>188</v>
      </c>
      <c r="E4" s="94"/>
      <c r="F4" s="94"/>
      <c r="G4" s="94"/>
      <c r="H4" s="95"/>
      <c r="I4" s="94"/>
      <c r="J4" s="94"/>
      <c r="K4" s="80"/>
      <c r="L4" s="94"/>
      <c r="M4" s="95"/>
      <c r="N4" s="81"/>
    </row>
    <row r="5" ht="24" customHeight="1" spans="1:14">
      <c r="A5" s="14"/>
      <c r="B5" s="96"/>
      <c r="C5" s="96"/>
      <c r="D5" s="97" t="s">
        <v>54</v>
      </c>
      <c r="E5" s="97" t="s">
        <v>57</v>
      </c>
      <c r="F5" s="97" t="s">
        <v>363</v>
      </c>
      <c r="G5" s="97" t="s">
        <v>364</v>
      </c>
      <c r="H5" s="98" t="s">
        <v>365</v>
      </c>
      <c r="I5" s="99" t="s">
        <v>366</v>
      </c>
      <c r="J5" s="99"/>
      <c r="K5" s="100"/>
      <c r="L5" s="99"/>
      <c r="M5" s="101"/>
      <c r="N5" s="102"/>
    </row>
    <row r="6" ht="54" customHeight="1" spans="1:14">
      <c r="A6" s="17"/>
      <c r="B6" s="102"/>
      <c r="C6" s="102"/>
      <c r="D6" s="103"/>
      <c r="E6" s="103" t="s">
        <v>56</v>
      </c>
      <c r="F6" s="103"/>
      <c r="G6" s="103"/>
      <c r="H6" s="104"/>
      <c r="I6" s="103" t="s">
        <v>56</v>
      </c>
      <c r="J6" s="103" t="s">
        <v>63</v>
      </c>
      <c r="K6" s="102" t="s">
        <v>64</v>
      </c>
      <c r="L6" s="103" t="s">
        <v>65</v>
      </c>
      <c r="M6" s="104" t="s">
        <v>66</v>
      </c>
      <c r="N6" s="102"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5"/>
      <c r="B8" s="106"/>
      <c r="C8" s="106"/>
      <c r="D8" s="85"/>
      <c r="E8" s="85"/>
      <c r="F8" s="85"/>
      <c r="G8" s="85"/>
      <c r="H8" s="85"/>
      <c r="I8" s="85"/>
      <c r="J8" s="85"/>
      <c r="K8" s="85"/>
      <c r="L8" s="85"/>
      <c r="M8" s="85"/>
      <c r="N8" s="85"/>
    </row>
    <row r="9" ht="21" customHeight="1" spans="1:14">
      <c r="A9" s="106"/>
      <c r="B9" s="106"/>
      <c r="C9" s="106"/>
      <c r="D9" s="85"/>
      <c r="E9" s="85"/>
      <c r="F9" s="85"/>
      <c r="G9" s="85"/>
      <c r="H9" s="85"/>
      <c r="I9" s="85"/>
      <c r="J9" s="85"/>
      <c r="K9" s="85"/>
      <c r="L9" s="85"/>
      <c r="M9" s="85"/>
      <c r="N9" s="85"/>
    </row>
    <row r="10" ht="21" customHeight="1" spans="1:14">
      <c r="A10" s="106"/>
      <c r="B10" s="106"/>
      <c r="C10" s="106"/>
      <c r="D10" s="85"/>
      <c r="E10" s="85"/>
      <c r="F10" s="85"/>
      <c r="G10" s="85"/>
      <c r="H10" s="85"/>
      <c r="I10" s="85"/>
      <c r="J10" s="85"/>
      <c r="K10" s="85"/>
      <c r="L10" s="85"/>
      <c r="M10" s="85"/>
      <c r="N10" s="85"/>
    </row>
    <row r="11" ht="21" customHeight="1" spans="1:14">
      <c r="A11" s="107" t="s">
        <v>172</v>
      </c>
      <c r="B11" s="108"/>
      <c r="C11" s="108"/>
      <c r="D11" s="85"/>
      <c r="E11" s="85"/>
      <c r="F11" s="85"/>
      <c r="G11" s="85"/>
      <c r="H11" s="85"/>
      <c r="I11" s="85"/>
      <c r="J11" s="85"/>
      <c r="K11" s="85"/>
      <c r="L11" s="85"/>
      <c r="M11" s="85"/>
      <c r="N11" s="85"/>
    </row>
    <row r="12" customHeight="1" spans="1:14">
      <c r="A12" t="s">
        <v>371</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
  <sheetViews>
    <sheetView showZeros="0" workbookViewId="0">
      <selection activeCell="A1" sqref="A1"/>
    </sheetView>
  </sheetViews>
  <sheetFormatPr defaultColWidth="9.14166666666667" defaultRowHeight="14.25" customHeight="1" outlineLevelRow="7"/>
  <cols>
    <col min="1" max="1" width="37.7083333333333" customWidth="1"/>
    <col min="2" max="25" width="20" customWidth="1"/>
  </cols>
  <sheetData>
    <row r="1" ht="17.25" customHeight="1" spans="1:25">
      <c r="D1" s="74"/>
      <c r="W1" s="2"/>
      <c r="X1" s="2"/>
      <c r="Y1" s="2" t="s">
        <v>372</v>
      </c>
    </row>
    <row r="2" ht="41.25" customHeight="1" spans="1:25">
      <c r="A2" s="75"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8"/>
      <c r="X2" s="68"/>
      <c r="Y2" s="68"/>
    </row>
    <row r="3" ht="18" customHeight="1" spans="1:25">
      <c r="A3" s="76" t="str">
        <f>"单位名称："&amp;"昆明市住房保障中心"</f>
        <v>单位名称：昆明市住房保障中心</v>
      </c>
      <c r="B3" s="77"/>
      <c r="C3" s="77"/>
      <c r="D3" s="78"/>
      <c r="E3" s="79"/>
      <c r="F3" s="79"/>
      <c r="G3" s="79"/>
      <c r="H3" s="79"/>
      <c r="I3" s="79"/>
      <c r="W3" s="7"/>
      <c r="X3" s="7"/>
      <c r="Y3" s="7" t="s">
        <v>1</v>
      </c>
    </row>
    <row r="4" ht="19.5" customHeight="1" spans="1:25">
      <c r="A4" s="27" t="s">
        <v>373</v>
      </c>
      <c r="B4" s="10" t="s">
        <v>188</v>
      </c>
      <c r="C4" s="11"/>
      <c r="D4" s="11"/>
      <c r="E4" s="10" t="s">
        <v>374</v>
      </c>
      <c r="F4" s="11"/>
      <c r="G4" s="11"/>
      <c r="H4" s="11"/>
      <c r="I4" s="11"/>
      <c r="J4" s="11"/>
      <c r="K4" s="11"/>
      <c r="L4" s="11"/>
      <c r="M4" s="11"/>
      <c r="N4" s="11"/>
      <c r="O4" s="11"/>
      <c r="P4" s="11"/>
      <c r="Q4" s="11"/>
      <c r="R4" s="11"/>
      <c r="S4" s="11"/>
      <c r="T4" s="11"/>
      <c r="U4" s="11"/>
      <c r="V4" s="11"/>
      <c r="W4" s="80"/>
      <c r="X4" s="81"/>
      <c r="Y4" s="81"/>
    </row>
    <row r="5" ht="40.5" customHeight="1" spans="1:25">
      <c r="A5" s="18"/>
      <c r="B5" s="28" t="s">
        <v>54</v>
      </c>
      <c r="C5" s="9" t="s">
        <v>57</v>
      </c>
      <c r="D5" s="82" t="s">
        <v>363</v>
      </c>
      <c r="E5" s="49" t="s">
        <v>375</v>
      </c>
      <c r="F5" s="49" t="s">
        <v>376</v>
      </c>
      <c r="G5" s="49" t="s">
        <v>377</v>
      </c>
      <c r="H5" s="49" t="s">
        <v>378</v>
      </c>
      <c r="I5" s="49" t="s">
        <v>379</v>
      </c>
      <c r="J5" s="49" t="s">
        <v>380</v>
      </c>
      <c r="K5" s="49" t="s">
        <v>381</v>
      </c>
      <c r="L5" s="49" t="s">
        <v>382</v>
      </c>
      <c r="M5" s="49" t="s">
        <v>383</v>
      </c>
      <c r="N5" s="49" t="s">
        <v>384</v>
      </c>
      <c r="O5" s="49" t="s">
        <v>385</v>
      </c>
      <c r="P5" s="49" t="s">
        <v>386</v>
      </c>
      <c r="Q5" s="49" t="s">
        <v>387</v>
      </c>
      <c r="R5" s="49" t="s">
        <v>388</v>
      </c>
      <c r="S5" s="49" t="s">
        <v>389</v>
      </c>
      <c r="T5" s="49" t="s">
        <v>390</v>
      </c>
      <c r="U5" s="49" t="s">
        <v>391</v>
      </c>
      <c r="V5" s="49" t="s">
        <v>392</v>
      </c>
      <c r="W5" s="49" t="s">
        <v>393</v>
      </c>
      <c r="X5" s="83" t="s">
        <v>394</v>
      </c>
      <c r="Y5" s="83" t="s">
        <v>395</v>
      </c>
    </row>
    <row r="6" ht="19.5" customHeight="1" spans="1:25">
      <c r="A6" s="19">
        <v>1</v>
      </c>
      <c r="B6" s="19">
        <v>2</v>
      </c>
      <c r="C6" s="19">
        <v>3</v>
      </c>
      <c r="D6" s="84">
        <v>4</v>
      </c>
      <c r="E6" s="29">
        <v>5</v>
      </c>
      <c r="F6" s="19">
        <v>6</v>
      </c>
      <c r="G6" s="19">
        <v>7</v>
      </c>
      <c r="H6" s="84">
        <v>8</v>
      </c>
      <c r="I6" s="19">
        <v>9</v>
      </c>
      <c r="J6" s="19">
        <v>10</v>
      </c>
      <c r="K6" s="19">
        <v>11</v>
      </c>
      <c r="L6" s="84">
        <v>12</v>
      </c>
      <c r="M6" s="19">
        <v>13</v>
      </c>
      <c r="N6" s="19">
        <v>14</v>
      </c>
      <c r="O6" s="19">
        <v>15</v>
      </c>
      <c r="P6" s="84">
        <v>16</v>
      </c>
      <c r="Q6" s="19">
        <v>17</v>
      </c>
      <c r="R6" s="19">
        <v>18</v>
      </c>
      <c r="S6" s="19">
        <v>19</v>
      </c>
      <c r="T6" s="84">
        <v>20</v>
      </c>
      <c r="U6" s="84">
        <v>21</v>
      </c>
      <c r="V6" s="84">
        <v>22</v>
      </c>
      <c r="W6" s="29">
        <v>23</v>
      </c>
      <c r="X6" s="29">
        <v>24</v>
      </c>
      <c r="Y6" s="29">
        <v>25</v>
      </c>
    </row>
    <row r="7" ht="19.5" customHeight="1" spans="1:25">
      <c r="A7" s="30" t="s">
        <v>69</v>
      </c>
      <c r="B7" s="85">
        <v>2750000</v>
      </c>
      <c r="C7" s="85">
        <v>2750000</v>
      </c>
      <c r="D7" s="85"/>
      <c r="E7" s="85">
        <v>200000</v>
      </c>
      <c r="F7" s="85">
        <v>1900000</v>
      </c>
      <c r="G7" s="85">
        <v>400000</v>
      </c>
      <c r="H7" s="85">
        <v>60000</v>
      </c>
      <c r="I7" s="85">
        <v>18000</v>
      </c>
      <c r="J7" s="85">
        <v>90000</v>
      </c>
      <c r="K7" s="85"/>
      <c r="L7" s="85"/>
      <c r="M7" s="85"/>
      <c r="N7" s="85">
        <v>12000</v>
      </c>
      <c r="O7" s="85">
        <v>50000</v>
      </c>
      <c r="P7" s="85">
        <v>20000</v>
      </c>
      <c r="Q7" s="85"/>
      <c r="R7" s="85"/>
      <c r="S7" s="85"/>
      <c r="T7" s="85"/>
      <c r="U7" s="85"/>
      <c r="V7" s="85"/>
      <c r="W7" s="85"/>
      <c r="X7" s="85"/>
      <c r="Y7" s="85"/>
    </row>
    <row r="8" ht="19.5" customHeight="1" spans="1:25">
      <c r="A8" s="73" t="s">
        <v>272</v>
      </c>
      <c r="B8" s="85">
        <v>2750000</v>
      </c>
      <c r="C8" s="85">
        <v>2750000</v>
      </c>
      <c r="D8" s="85"/>
      <c r="E8" s="85">
        <v>200000</v>
      </c>
      <c r="F8" s="85">
        <v>1900000</v>
      </c>
      <c r="G8" s="85">
        <v>400000</v>
      </c>
      <c r="H8" s="85">
        <v>60000</v>
      </c>
      <c r="I8" s="85">
        <v>18000</v>
      </c>
      <c r="J8" s="85">
        <v>90000</v>
      </c>
      <c r="K8" s="85"/>
      <c r="L8" s="85"/>
      <c r="M8" s="85"/>
      <c r="N8" s="85">
        <v>12000</v>
      </c>
      <c r="O8" s="85">
        <v>50000</v>
      </c>
      <c r="P8" s="85">
        <v>20000</v>
      </c>
      <c r="Q8" s="85"/>
      <c r="R8" s="85"/>
      <c r="S8" s="85"/>
      <c r="T8" s="85"/>
      <c r="U8" s="85"/>
      <c r="V8" s="85"/>
      <c r="W8" s="85"/>
      <c r="X8" s="85"/>
      <c r="Y8" s="85"/>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396</v>
      </c>
    </row>
    <row r="2" ht="41.25" customHeight="1" spans="1:10">
      <c r="A2" s="67" t="str">
        <f>"2026"&amp;"年市对下转移支付绩效目标表"</f>
        <v>2026年市对下转移支付绩效目标表</v>
      </c>
      <c r="B2" s="3"/>
      <c r="C2" s="3"/>
      <c r="D2" s="3"/>
      <c r="E2" s="3"/>
      <c r="F2" s="68"/>
      <c r="G2" s="3"/>
      <c r="H2" s="68"/>
      <c r="I2" s="68"/>
      <c r="J2" s="3"/>
    </row>
    <row r="3" ht="17.25" customHeight="1" spans="1:10">
      <c r="A3" s="4" t="str">
        <f>"单位名称："&amp;"昆明市住房保障中心"</f>
        <v>单位名称：昆明市住房保障中心</v>
      </c>
    </row>
    <row r="4" ht="44.25" customHeight="1" spans="1:10">
      <c r="A4" s="69" t="s">
        <v>275</v>
      </c>
      <c r="B4" s="69" t="s">
        <v>276</v>
      </c>
      <c r="C4" s="69" t="s">
        <v>277</v>
      </c>
      <c r="D4" s="69" t="s">
        <v>278</v>
      </c>
      <c r="E4" s="69" t="s">
        <v>279</v>
      </c>
      <c r="F4" s="70" t="s">
        <v>280</v>
      </c>
      <c r="G4" s="69" t="s">
        <v>281</v>
      </c>
      <c r="H4" s="70" t="s">
        <v>282</v>
      </c>
      <c r="I4" s="70" t="s">
        <v>283</v>
      </c>
      <c r="J4" s="69" t="s">
        <v>284</v>
      </c>
    </row>
    <row r="5" ht="14.25" customHeight="1" spans="1:10">
      <c r="A5" s="69">
        <v>1</v>
      </c>
      <c r="B5" s="69">
        <v>2</v>
      </c>
      <c r="C5" s="69">
        <v>3</v>
      </c>
      <c r="D5" s="69">
        <v>4</v>
      </c>
      <c r="E5" s="69">
        <v>5</v>
      </c>
      <c r="F5" s="70">
        <v>6</v>
      </c>
      <c r="G5" s="69">
        <v>7</v>
      </c>
      <c r="H5" s="70">
        <v>8</v>
      </c>
      <c r="I5" s="70">
        <v>9</v>
      </c>
      <c r="J5" s="69">
        <v>10</v>
      </c>
    </row>
    <row r="6" ht="42" customHeight="1" spans="1:10">
      <c r="A6" s="30" t="s">
        <v>69</v>
      </c>
      <c r="B6" s="71"/>
      <c r="C6" s="71"/>
      <c r="D6" s="71"/>
      <c r="E6" s="53"/>
      <c r="F6" s="72"/>
      <c r="G6" s="53"/>
      <c r="H6" s="72"/>
      <c r="I6" s="72"/>
      <c r="J6" s="53"/>
    </row>
    <row r="7" ht="42" customHeight="1" spans="1:10">
      <c r="A7" s="73" t="s">
        <v>272</v>
      </c>
      <c r="B7" s="20" t="s">
        <v>397</v>
      </c>
      <c r="C7" s="20" t="s">
        <v>286</v>
      </c>
      <c r="D7" s="20" t="s">
        <v>287</v>
      </c>
      <c r="E7" s="30" t="s">
        <v>398</v>
      </c>
      <c r="F7" s="20" t="s">
        <v>317</v>
      </c>
      <c r="G7" s="30" t="s">
        <v>399</v>
      </c>
      <c r="H7" s="20" t="s">
        <v>400</v>
      </c>
      <c r="I7" s="20" t="s">
        <v>292</v>
      </c>
      <c r="J7" s="30" t="s">
        <v>401</v>
      </c>
    </row>
    <row r="8" ht="42" customHeight="1" spans="1:10">
      <c r="A8" s="73" t="s">
        <v>272</v>
      </c>
      <c r="B8" s="20" t="s">
        <v>397</v>
      </c>
      <c r="C8" s="20" t="s">
        <v>306</v>
      </c>
      <c r="D8" s="20" t="s">
        <v>307</v>
      </c>
      <c r="E8" s="30" t="s">
        <v>402</v>
      </c>
      <c r="F8" s="20" t="s">
        <v>289</v>
      </c>
      <c r="G8" s="30" t="s">
        <v>403</v>
      </c>
      <c r="H8" s="20" t="s">
        <v>400</v>
      </c>
      <c r="I8" s="20" t="s">
        <v>292</v>
      </c>
      <c r="J8" s="30" t="s">
        <v>404</v>
      </c>
    </row>
    <row r="9" ht="42" customHeight="1" spans="1:10">
      <c r="A9" s="73" t="s">
        <v>272</v>
      </c>
      <c r="B9" s="20" t="s">
        <v>397</v>
      </c>
      <c r="C9" s="20" t="s">
        <v>405</v>
      </c>
      <c r="D9" s="20" t="s">
        <v>406</v>
      </c>
      <c r="E9" s="30" t="s">
        <v>407</v>
      </c>
      <c r="F9" s="20" t="s">
        <v>317</v>
      </c>
      <c r="G9" s="30" t="s">
        <v>346</v>
      </c>
      <c r="H9" s="20" t="s">
        <v>299</v>
      </c>
      <c r="I9" s="20" t="s">
        <v>292</v>
      </c>
      <c r="J9" s="30" t="s">
        <v>407</v>
      </c>
    </row>
  </sheetData>
  <mergeCells count="4">
    <mergeCell ref="A2:J2"/>
    <mergeCell ref="A3:H3"/>
    <mergeCell ref="A7:A9"/>
    <mergeCell ref="B7:B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22" sqref="B22"/>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t="s">
        <v>408</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"单位名称："&amp;"昆明市住房保障中心"</f>
        <v>单位名称：昆明市住房保障中心</v>
      </c>
      <c r="B3" s="44"/>
      <c r="C3" s="45"/>
      <c r="E3" s="42"/>
      <c r="F3" s="41"/>
      <c r="G3" s="41"/>
      <c r="H3" s="46" t="s">
        <v>1</v>
      </c>
    </row>
    <row r="4" ht="28.5" customHeight="1" spans="1:8">
      <c r="A4" s="47" t="s">
        <v>181</v>
      </c>
      <c r="B4" s="48" t="s">
        <v>409</v>
      </c>
      <c r="C4" s="47" t="s">
        <v>410</v>
      </c>
      <c r="D4" s="47" t="s">
        <v>411</v>
      </c>
      <c r="E4" s="47" t="s">
        <v>412</v>
      </c>
      <c r="F4" s="49" t="s">
        <v>413</v>
      </c>
      <c r="G4" s="29"/>
      <c r="H4" s="47"/>
    </row>
    <row r="5" ht="21" customHeight="1" spans="1:8">
      <c r="A5" s="48"/>
      <c r="B5" s="50"/>
      <c r="C5" s="51"/>
      <c r="D5" s="50"/>
      <c r="E5" s="50"/>
      <c r="F5" s="49" t="s">
        <v>361</v>
      </c>
      <c r="G5" s="49" t="s">
        <v>414</v>
      </c>
      <c r="H5" s="49" t="s">
        <v>415</v>
      </c>
    </row>
    <row r="6" ht="17.25" customHeight="1" spans="1:8">
      <c r="A6" s="52" t="s">
        <v>81</v>
      </c>
      <c r="B6" s="52">
        <v>2</v>
      </c>
      <c r="C6" s="53">
        <v>3</v>
      </c>
      <c r="D6" s="52">
        <v>4</v>
      </c>
      <c r="E6" s="54">
        <v>5</v>
      </c>
      <c r="F6" s="55">
        <v>6</v>
      </c>
      <c r="G6" s="53">
        <v>7</v>
      </c>
      <c r="H6" s="53">
        <v>8</v>
      </c>
    </row>
    <row r="7" ht="19.5" customHeight="1" spans="1:8">
      <c r="A7" s="56"/>
      <c r="B7" s="33"/>
      <c r="C7" s="30"/>
      <c r="D7" s="20"/>
      <c r="E7" s="55"/>
      <c r="F7" s="57"/>
      <c r="G7" s="58"/>
      <c r="H7" s="58"/>
    </row>
    <row r="8" ht="19.5" customHeight="1" spans="1:8">
      <c r="A8" s="56"/>
      <c r="B8" s="33"/>
      <c r="C8" s="30"/>
      <c r="D8" s="20"/>
      <c r="E8" s="55"/>
      <c r="F8" s="57"/>
      <c r="G8" s="58"/>
      <c r="H8" s="58"/>
    </row>
    <row r="9" ht="19.5" customHeight="1" spans="1:8">
      <c r="A9" s="59" t="s">
        <v>54</v>
      </c>
      <c r="B9" s="60"/>
      <c r="C9" s="61"/>
      <c r="D9" s="62"/>
      <c r="E9" s="62"/>
      <c r="F9" s="57"/>
      <c r="G9" s="58"/>
      <c r="H9" s="58"/>
    </row>
    <row r="10" ht="19.5" customHeight="1" spans="1:8">
      <c r="A10" s="63" t="s">
        <v>416</v>
      </c>
      <c r="B10" s="60"/>
      <c r="C10" s="61"/>
      <c r="D10" s="64"/>
      <c r="E10" s="64"/>
      <c r="F10" s="65"/>
      <c r="G10" s="66"/>
      <c r="H10" s="66"/>
    </row>
    <row r="11" customHeight="1" spans="1:8">
      <c r="A11" t="s">
        <v>417</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8"/>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418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"单位名称："&amp;"昆明市住房保障中心"</f>
        <v>单位名称：昆明市住房保障中心</v>
      </c>
      <c r="B3" s="5"/>
      <c r="C3" s="5"/>
      <c r="D3" s="5"/>
      <c r="E3" s="5"/>
      <c r="F3" s="5"/>
      <c r="G3" s="5"/>
      <c r="H3" s="6"/>
      <c r="I3" s="6"/>
      <c r="J3" s="6"/>
      <c r="K3" s="7" t="s">
        <v>1</v>
      </c>
    </row>
    <row r="4" ht="21.75" customHeight="1" spans="1:11">
      <c r="A4" s="8" t="s">
        <v>257</v>
      </c>
      <c r="B4" s="8" t="s">
        <v>183</v>
      </c>
      <c r="C4" s="8" t="s">
        <v>258</v>
      </c>
      <c r="D4" s="9" t="s">
        <v>184</v>
      </c>
      <c r="E4" s="9" t="s">
        <v>185</v>
      </c>
      <c r="F4" s="9" t="s">
        <v>186</v>
      </c>
      <c r="G4" s="9" t="s">
        <v>187</v>
      </c>
      <c r="H4" s="27" t="s">
        <v>54</v>
      </c>
      <c r="I4" s="10" t="s">
        <v>419</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272</v>
      </c>
      <c r="C8" s="30"/>
      <c r="D8" s="30"/>
      <c r="E8" s="30"/>
      <c r="F8" s="30"/>
      <c r="G8" s="30"/>
      <c r="H8" s="31">
        <v>2750000</v>
      </c>
      <c r="I8" s="32">
        <v>2750000</v>
      </c>
      <c r="J8" s="32"/>
      <c r="K8" s="31"/>
    </row>
    <row r="9" ht="18.75" customHeight="1" spans="1:11">
      <c r="A9" s="33" t="s">
        <v>270</v>
      </c>
      <c r="B9" s="20" t="s">
        <v>272</v>
      </c>
      <c r="C9" s="20" t="s">
        <v>69</v>
      </c>
      <c r="D9" s="20" t="s">
        <v>132</v>
      </c>
      <c r="E9" s="20" t="s">
        <v>133</v>
      </c>
      <c r="F9" s="20" t="s">
        <v>273</v>
      </c>
      <c r="G9" s="20" t="s">
        <v>80</v>
      </c>
      <c r="H9" s="22">
        <v>90000</v>
      </c>
      <c r="I9" s="22">
        <v>90000</v>
      </c>
      <c r="J9" s="22"/>
      <c r="K9" s="31"/>
    </row>
    <row r="10" ht="18.75" customHeight="1" spans="1:11">
      <c r="A10" s="33" t="s">
        <v>270</v>
      </c>
      <c r="B10" s="20" t="s">
        <v>272</v>
      </c>
      <c r="C10" s="20" t="s">
        <v>69</v>
      </c>
      <c r="D10" s="20" t="s">
        <v>132</v>
      </c>
      <c r="E10" s="20" t="s">
        <v>133</v>
      </c>
      <c r="F10" s="20" t="s">
        <v>273</v>
      </c>
      <c r="G10" s="20" t="s">
        <v>80</v>
      </c>
      <c r="H10" s="22">
        <v>1900000</v>
      </c>
      <c r="I10" s="22">
        <v>1900000</v>
      </c>
      <c r="J10" s="22"/>
      <c r="K10" s="31"/>
    </row>
    <row r="11" ht="18.75" customHeight="1" spans="1:11">
      <c r="A11" s="33" t="s">
        <v>270</v>
      </c>
      <c r="B11" s="20" t="s">
        <v>272</v>
      </c>
      <c r="C11" s="20" t="s">
        <v>69</v>
      </c>
      <c r="D11" s="20" t="s">
        <v>132</v>
      </c>
      <c r="E11" s="20" t="s">
        <v>133</v>
      </c>
      <c r="F11" s="20" t="s">
        <v>273</v>
      </c>
      <c r="G11" s="20" t="s">
        <v>80</v>
      </c>
      <c r="H11" s="22">
        <v>20000</v>
      </c>
      <c r="I11" s="22">
        <v>20000</v>
      </c>
      <c r="J11" s="22"/>
      <c r="K11" s="31"/>
    </row>
    <row r="12" ht="18.75" customHeight="1" spans="1:11">
      <c r="A12" s="33" t="s">
        <v>270</v>
      </c>
      <c r="B12" s="20" t="s">
        <v>272</v>
      </c>
      <c r="C12" s="20" t="s">
        <v>69</v>
      </c>
      <c r="D12" s="20" t="s">
        <v>132</v>
      </c>
      <c r="E12" s="20" t="s">
        <v>133</v>
      </c>
      <c r="F12" s="20" t="s">
        <v>273</v>
      </c>
      <c r="G12" s="20" t="s">
        <v>80</v>
      </c>
      <c r="H12" s="22">
        <v>200000</v>
      </c>
      <c r="I12" s="22">
        <v>200000</v>
      </c>
      <c r="J12" s="22"/>
      <c r="K12" s="31"/>
    </row>
    <row r="13" ht="18.75" customHeight="1" spans="1:11">
      <c r="A13" s="33" t="s">
        <v>270</v>
      </c>
      <c r="B13" s="20" t="s">
        <v>272</v>
      </c>
      <c r="C13" s="20" t="s">
        <v>69</v>
      </c>
      <c r="D13" s="20" t="s">
        <v>132</v>
      </c>
      <c r="E13" s="20" t="s">
        <v>133</v>
      </c>
      <c r="F13" s="20" t="s">
        <v>273</v>
      </c>
      <c r="G13" s="20" t="s">
        <v>80</v>
      </c>
      <c r="H13" s="22">
        <v>400000</v>
      </c>
      <c r="I13" s="22">
        <v>400000</v>
      </c>
      <c r="J13" s="22"/>
      <c r="K13" s="31"/>
    </row>
    <row r="14" ht="18.75" customHeight="1" spans="1:11">
      <c r="A14" s="33" t="s">
        <v>270</v>
      </c>
      <c r="B14" s="20" t="s">
        <v>272</v>
      </c>
      <c r="C14" s="20" t="s">
        <v>69</v>
      </c>
      <c r="D14" s="20" t="s">
        <v>132</v>
      </c>
      <c r="E14" s="20" t="s">
        <v>133</v>
      </c>
      <c r="F14" s="20" t="s">
        <v>273</v>
      </c>
      <c r="G14" s="20" t="s">
        <v>80</v>
      </c>
      <c r="H14" s="22">
        <v>18000</v>
      </c>
      <c r="I14" s="22">
        <v>18000</v>
      </c>
      <c r="J14" s="22"/>
      <c r="K14" s="31"/>
    </row>
    <row r="15" ht="18.75" customHeight="1" spans="1:11">
      <c r="A15" s="33" t="s">
        <v>270</v>
      </c>
      <c r="B15" s="20" t="s">
        <v>272</v>
      </c>
      <c r="C15" s="20" t="s">
        <v>69</v>
      </c>
      <c r="D15" s="20" t="s">
        <v>132</v>
      </c>
      <c r="E15" s="20" t="s">
        <v>133</v>
      </c>
      <c r="F15" s="20" t="s">
        <v>273</v>
      </c>
      <c r="G15" s="20" t="s">
        <v>80</v>
      </c>
      <c r="H15" s="22">
        <v>50000</v>
      </c>
      <c r="I15" s="22">
        <v>50000</v>
      </c>
      <c r="J15" s="22"/>
      <c r="K15" s="31"/>
    </row>
    <row r="16" ht="18.75" customHeight="1" spans="1:11">
      <c r="A16" s="33" t="s">
        <v>270</v>
      </c>
      <c r="B16" s="20" t="s">
        <v>272</v>
      </c>
      <c r="C16" s="20" t="s">
        <v>69</v>
      </c>
      <c r="D16" s="20" t="s">
        <v>132</v>
      </c>
      <c r="E16" s="20" t="s">
        <v>133</v>
      </c>
      <c r="F16" s="20" t="s">
        <v>273</v>
      </c>
      <c r="G16" s="20" t="s">
        <v>80</v>
      </c>
      <c r="H16" s="22">
        <v>12000</v>
      </c>
      <c r="I16" s="22">
        <v>12000</v>
      </c>
      <c r="J16" s="22"/>
      <c r="K16" s="31"/>
    </row>
    <row r="17" ht="18.75" customHeight="1" spans="1:11">
      <c r="A17" s="33" t="s">
        <v>270</v>
      </c>
      <c r="B17" s="20" t="s">
        <v>272</v>
      </c>
      <c r="C17" s="20" t="s">
        <v>69</v>
      </c>
      <c r="D17" s="20" t="s">
        <v>132</v>
      </c>
      <c r="E17" s="20" t="s">
        <v>133</v>
      </c>
      <c r="F17" s="20" t="s">
        <v>273</v>
      </c>
      <c r="G17" s="20" t="s">
        <v>80</v>
      </c>
      <c r="H17" s="22">
        <v>60000</v>
      </c>
      <c r="I17" s="22">
        <v>60000</v>
      </c>
      <c r="J17" s="22"/>
      <c r="K17" s="31"/>
    </row>
    <row r="18" ht="18.75" customHeight="1" spans="1:11">
      <c r="A18" s="34" t="s">
        <v>172</v>
      </c>
      <c r="B18" s="35"/>
      <c r="C18" s="35"/>
      <c r="D18" s="35"/>
      <c r="E18" s="35"/>
      <c r="F18" s="35"/>
      <c r="G18" s="36"/>
      <c r="H18" s="22">
        <v>2750000</v>
      </c>
      <c r="I18" s="22">
        <v>2750000</v>
      </c>
      <c r="J18" s="22"/>
      <c r="K18" s="31"/>
    </row>
  </sheetData>
  <mergeCells count="15">
    <mergeCell ref="A2:K2"/>
    <mergeCell ref="A3:G3"/>
    <mergeCell ref="I4:K4"/>
    <mergeCell ref="A18:G18"/>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420</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"单位名称："&amp;"昆明市住房保障中心"</f>
        <v>单位名称：昆明市住房保障中心</v>
      </c>
      <c r="B3" s="5"/>
      <c r="C3" s="5"/>
      <c r="D3" s="5"/>
      <c r="E3" s="6"/>
      <c r="F3" s="6"/>
      <c r="G3" s="7" t="s">
        <v>1</v>
      </c>
    </row>
    <row r="4" ht="21.75" customHeight="1" spans="1:7">
      <c r="A4" s="8" t="s">
        <v>258</v>
      </c>
      <c r="B4" s="8" t="s">
        <v>257</v>
      </c>
      <c r="C4" s="8" t="s">
        <v>183</v>
      </c>
      <c r="D4" s="9" t="s">
        <v>421</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3278000</v>
      </c>
      <c r="F8" s="22"/>
      <c r="G8" s="22"/>
    </row>
    <row r="9" ht="18.75" customHeight="1" spans="1:7">
      <c r="A9" s="20"/>
      <c r="B9" s="20" t="s">
        <v>422</v>
      </c>
      <c r="C9" s="20" t="s">
        <v>263</v>
      </c>
      <c r="D9" s="20" t="s">
        <v>423</v>
      </c>
      <c r="E9" s="22">
        <v>24000</v>
      </c>
      <c r="F9" s="22"/>
      <c r="G9" s="22"/>
    </row>
    <row r="10" ht="18.75" customHeight="1" spans="1:7">
      <c r="A10" s="23"/>
      <c r="B10" s="20" t="s">
        <v>422</v>
      </c>
      <c r="C10" s="20" t="s">
        <v>267</v>
      </c>
      <c r="D10" s="20" t="s">
        <v>423</v>
      </c>
      <c r="E10" s="22">
        <v>300000</v>
      </c>
      <c r="F10" s="22"/>
      <c r="G10" s="22"/>
    </row>
    <row r="11" ht="18.75" customHeight="1" spans="1:7">
      <c r="A11" s="23"/>
      <c r="B11" s="20" t="s">
        <v>422</v>
      </c>
      <c r="C11" s="20" t="s">
        <v>269</v>
      </c>
      <c r="D11" s="20" t="s">
        <v>423</v>
      </c>
      <c r="E11" s="22">
        <v>204000</v>
      </c>
      <c r="F11" s="22"/>
      <c r="G11" s="22"/>
    </row>
    <row r="12" ht="18.75" customHeight="1" spans="1:7">
      <c r="A12" s="23"/>
      <c r="B12" s="20" t="s">
        <v>424</v>
      </c>
      <c r="C12" s="20" t="s">
        <v>272</v>
      </c>
      <c r="D12" s="20" t="s">
        <v>425</v>
      </c>
      <c r="E12" s="22">
        <v>2750000</v>
      </c>
      <c r="F12" s="22"/>
      <c r="G12" s="22"/>
    </row>
    <row r="13" ht="18.75" customHeight="1" spans="1:7">
      <c r="A13" s="24" t="s">
        <v>54</v>
      </c>
      <c r="B13" s="25" t="s">
        <v>426</v>
      </c>
      <c r="C13" s="25"/>
      <c r="D13" s="26"/>
      <c r="E13" s="22">
        <v>3278000</v>
      </c>
      <c r="F13" s="22"/>
      <c r="G13" s="22"/>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51</v>
      </c>
    </row>
    <row r="2" ht="41.25" customHeight="1" spans="1:19">
      <c r="A2" s="40" t="str">
        <f>"2026"&amp;"年部门收入预算表"</f>
        <v>2026年部门收入预算表</v>
      </c>
    </row>
    <row r="3" ht="17.25" customHeight="1" spans="1:19">
      <c r="A3" s="43" t="str">
        <f>"单位名称："&amp;"昆明市住房保障中心"</f>
        <v>单位名称：昆明市住房保障中心</v>
      </c>
      <c r="S3" s="45" t="s">
        <v>1</v>
      </c>
    </row>
    <row r="4" ht="21.75" customHeight="1" spans="1:19">
      <c r="A4" s="180" t="s">
        <v>52</v>
      </c>
      <c r="B4" s="181" t="s">
        <v>53</v>
      </c>
      <c r="C4" s="181" t="s">
        <v>54</v>
      </c>
      <c r="D4" s="182" t="s">
        <v>55</v>
      </c>
      <c r="E4" s="182"/>
      <c r="F4" s="182"/>
      <c r="G4" s="182"/>
      <c r="H4" s="182"/>
      <c r="I4" s="130"/>
      <c r="J4" s="182"/>
      <c r="K4" s="182"/>
      <c r="L4" s="182"/>
      <c r="M4" s="182"/>
      <c r="N4" s="183"/>
      <c r="O4" s="182" t="s">
        <v>45</v>
      </c>
      <c r="P4" s="182"/>
      <c r="Q4" s="182"/>
      <c r="R4" s="182"/>
      <c r="S4" s="183"/>
    </row>
    <row r="5" ht="27" customHeight="1" spans="1:19">
      <c r="A5" s="184"/>
      <c r="B5" s="185"/>
      <c r="C5" s="185"/>
      <c r="D5" s="185" t="s">
        <v>56</v>
      </c>
      <c r="E5" s="185" t="s">
        <v>57</v>
      </c>
      <c r="F5" s="185" t="s">
        <v>58</v>
      </c>
      <c r="G5" s="185" t="s">
        <v>59</v>
      </c>
      <c r="H5" s="185" t="s">
        <v>60</v>
      </c>
      <c r="I5" s="186" t="s">
        <v>61</v>
      </c>
      <c r="J5" s="187"/>
      <c r="K5" s="187"/>
      <c r="L5" s="187"/>
      <c r="M5" s="187"/>
      <c r="N5" s="188"/>
      <c r="O5" s="185" t="s">
        <v>56</v>
      </c>
      <c r="P5" s="185" t="s">
        <v>57</v>
      </c>
      <c r="Q5" s="185" t="s">
        <v>58</v>
      </c>
      <c r="R5" s="185" t="s">
        <v>59</v>
      </c>
      <c r="S5" s="185" t="s">
        <v>62</v>
      </c>
    </row>
    <row r="6" ht="30" customHeight="1" spans="1:19">
      <c r="A6" s="189"/>
      <c r="B6" s="190"/>
      <c r="C6" s="117"/>
      <c r="D6" s="117"/>
      <c r="E6" s="117"/>
      <c r="F6" s="117"/>
      <c r="G6" s="117"/>
      <c r="H6" s="117"/>
      <c r="I6" s="72" t="s">
        <v>56</v>
      </c>
      <c r="J6" s="188" t="s">
        <v>63</v>
      </c>
      <c r="K6" s="188" t="s">
        <v>64</v>
      </c>
      <c r="L6" s="188" t="s">
        <v>65</v>
      </c>
      <c r="M6" s="188" t="s">
        <v>66</v>
      </c>
      <c r="N6" s="188" t="s">
        <v>67</v>
      </c>
      <c r="O6" s="191"/>
      <c r="P6" s="191"/>
      <c r="Q6" s="191"/>
      <c r="R6" s="191"/>
      <c r="S6" s="117"/>
    </row>
    <row r="7" ht="15" customHeight="1" spans="1:19">
      <c r="A7" s="192">
        <v>1</v>
      </c>
      <c r="B7" s="192">
        <v>2</v>
      </c>
      <c r="C7" s="192">
        <v>3</v>
      </c>
      <c r="D7" s="192">
        <v>4</v>
      </c>
      <c r="E7" s="192">
        <v>5</v>
      </c>
      <c r="F7" s="192">
        <v>6</v>
      </c>
      <c r="G7" s="192">
        <v>7</v>
      </c>
      <c r="H7" s="192">
        <v>8</v>
      </c>
      <c r="I7" s="72">
        <v>9</v>
      </c>
      <c r="J7" s="192">
        <v>10</v>
      </c>
      <c r="K7" s="192">
        <v>11</v>
      </c>
      <c r="L7" s="192">
        <v>12</v>
      </c>
      <c r="M7" s="192">
        <v>13</v>
      </c>
      <c r="N7" s="192">
        <v>14</v>
      </c>
      <c r="O7" s="192">
        <v>15</v>
      </c>
      <c r="P7" s="192">
        <v>16</v>
      </c>
      <c r="Q7" s="192">
        <v>17</v>
      </c>
      <c r="R7" s="192">
        <v>18</v>
      </c>
      <c r="S7" s="192">
        <v>19</v>
      </c>
    </row>
    <row r="8" ht="18" customHeight="1" spans="1:19">
      <c r="A8" s="20" t="s">
        <v>68</v>
      </c>
      <c r="B8" s="20" t="s">
        <v>69</v>
      </c>
      <c r="C8" s="85">
        <v>9772251.48</v>
      </c>
      <c r="D8" s="85">
        <v>9772251.48</v>
      </c>
      <c r="E8" s="85">
        <v>9772251.48</v>
      </c>
      <c r="F8" s="85"/>
      <c r="G8" s="85"/>
      <c r="H8" s="85"/>
      <c r="I8" s="85"/>
      <c r="J8" s="85"/>
      <c r="K8" s="85"/>
      <c r="L8" s="85"/>
      <c r="M8" s="85"/>
      <c r="N8" s="85"/>
      <c r="O8" s="85"/>
      <c r="P8" s="85"/>
      <c r="Q8" s="85"/>
      <c r="R8" s="85"/>
      <c r="S8" s="85"/>
    </row>
    <row r="9" ht="18" customHeight="1" spans="1:19">
      <c r="A9" s="48" t="s">
        <v>54</v>
      </c>
      <c r="B9" s="193"/>
      <c r="C9" s="85">
        <v>9772251.48</v>
      </c>
      <c r="D9" s="85">
        <v>9772251.48</v>
      </c>
      <c r="E9" s="85">
        <v>9772251.48</v>
      </c>
      <c r="F9" s="85"/>
      <c r="G9" s="85"/>
      <c r="H9" s="85"/>
      <c r="I9" s="85"/>
      <c r="J9" s="85"/>
      <c r="K9" s="85"/>
      <c r="L9" s="85"/>
      <c r="M9" s="85"/>
      <c r="N9" s="85"/>
      <c r="O9" s="85"/>
      <c r="P9" s="85"/>
      <c r="Q9" s="85"/>
      <c r="R9" s="85"/>
      <c r="S9" s="8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70</v>
      </c>
    </row>
    <row r="2" ht="41.25" customHeight="1" spans="1:15">
      <c r="A2" s="40" t="str">
        <f>"2026"&amp;"年部门支出预算表"</f>
        <v>2026年部门支出预算表</v>
      </c>
    </row>
    <row r="3" ht="17.25" customHeight="1" spans="1:15">
      <c r="A3" s="43" t="str">
        <f>"单位名称："&amp;"昆明市住房保障中心"</f>
        <v>单位名称：昆明市住房保障中心</v>
      </c>
      <c r="O3" s="45" t="s">
        <v>1</v>
      </c>
    </row>
    <row r="4" ht="27" customHeight="1" spans="1:15">
      <c r="A4" s="166" t="s">
        <v>71</v>
      </c>
      <c r="B4" s="166" t="s">
        <v>72</v>
      </c>
      <c r="C4" s="166" t="s">
        <v>54</v>
      </c>
      <c r="D4" s="167" t="s">
        <v>57</v>
      </c>
      <c r="E4" s="168"/>
      <c r="F4" s="169"/>
      <c r="G4" s="170" t="s">
        <v>58</v>
      </c>
      <c r="H4" s="170" t="s">
        <v>59</v>
      </c>
      <c r="I4" s="170" t="s">
        <v>73</v>
      </c>
      <c r="J4" s="167" t="s">
        <v>61</v>
      </c>
      <c r="K4" s="168"/>
      <c r="L4" s="168"/>
      <c r="M4" s="168"/>
      <c r="N4" s="171"/>
      <c r="O4" s="172"/>
    </row>
    <row r="5" ht="42" customHeight="1" spans="1:15">
      <c r="A5" s="173"/>
      <c r="B5" s="173"/>
      <c r="C5" s="174"/>
      <c r="D5" s="175" t="s">
        <v>56</v>
      </c>
      <c r="E5" s="175" t="s">
        <v>74</v>
      </c>
      <c r="F5" s="175" t="s">
        <v>75</v>
      </c>
      <c r="G5" s="174"/>
      <c r="H5" s="174"/>
      <c r="I5" s="176"/>
      <c r="J5" s="175" t="s">
        <v>56</v>
      </c>
      <c r="K5" s="160" t="s">
        <v>76</v>
      </c>
      <c r="L5" s="160" t="s">
        <v>77</v>
      </c>
      <c r="M5" s="160" t="s">
        <v>78</v>
      </c>
      <c r="N5" s="160" t="s">
        <v>79</v>
      </c>
      <c r="O5" s="160" t="s">
        <v>80</v>
      </c>
    </row>
    <row r="6" ht="18" customHeight="1" spans="1:15">
      <c r="A6" s="52" t="s">
        <v>81</v>
      </c>
      <c r="B6" s="52" t="s">
        <v>82</v>
      </c>
      <c r="C6" s="52" t="s">
        <v>83</v>
      </c>
      <c r="D6" s="55" t="s">
        <v>84</v>
      </c>
      <c r="E6" s="55" t="s">
        <v>85</v>
      </c>
      <c r="F6" s="55" t="s">
        <v>86</v>
      </c>
      <c r="G6" s="55" t="s">
        <v>87</v>
      </c>
      <c r="H6" s="55" t="s">
        <v>88</v>
      </c>
      <c r="I6" s="55" t="s">
        <v>89</v>
      </c>
      <c r="J6" s="55" t="s">
        <v>90</v>
      </c>
      <c r="K6" s="55" t="s">
        <v>91</v>
      </c>
      <c r="L6" s="55" t="s">
        <v>92</v>
      </c>
      <c r="M6" s="55" t="s">
        <v>93</v>
      </c>
      <c r="N6" s="52" t="s">
        <v>94</v>
      </c>
      <c r="O6" s="55" t="s">
        <v>95</v>
      </c>
    </row>
    <row r="7" ht="21" customHeight="1" spans="1:15">
      <c r="A7" s="56" t="s">
        <v>96</v>
      </c>
      <c r="B7" s="56" t="s">
        <v>97</v>
      </c>
      <c r="C7" s="85">
        <v>865344</v>
      </c>
      <c r="D7" s="85">
        <v>865344</v>
      </c>
      <c r="E7" s="85">
        <v>865344</v>
      </c>
      <c r="F7" s="85"/>
      <c r="G7" s="85"/>
      <c r="H7" s="85"/>
      <c r="I7" s="85"/>
      <c r="J7" s="85"/>
      <c r="K7" s="85"/>
      <c r="L7" s="85"/>
      <c r="M7" s="85"/>
      <c r="N7" s="85"/>
      <c r="O7" s="85"/>
    </row>
    <row r="8" ht="21" customHeight="1" spans="1:15">
      <c r="A8" s="177" t="s">
        <v>98</v>
      </c>
      <c r="B8" s="177" t="s">
        <v>99</v>
      </c>
      <c r="C8" s="85">
        <v>865344</v>
      </c>
      <c r="D8" s="85">
        <v>865344</v>
      </c>
      <c r="E8" s="85">
        <v>865344</v>
      </c>
      <c r="F8" s="85"/>
      <c r="G8" s="85"/>
      <c r="H8" s="85"/>
      <c r="I8" s="85"/>
      <c r="J8" s="85"/>
      <c r="K8" s="85"/>
      <c r="L8" s="85"/>
      <c r="M8" s="85"/>
      <c r="N8" s="85"/>
      <c r="O8" s="85"/>
    </row>
    <row r="9" ht="21" customHeight="1" spans="1:15">
      <c r="A9" s="178" t="s">
        <v>100</v>
      </c>
      <c r="B9" s="178" t="s">
        <v>101</v>
      </c>
      <c r="C9" s="85">
        <v>302400</v>
      </c>
      <c r="D9" s="85">
        <v>302400</v>
      </c>
      <c r="E9" s="85">
        <v>302400</v>
      </c>
      <c r="F9" s="85"/>
      <c r="G9" s="85"/>
      <c r="H9" s="85"/>
      <c r="I9" s="85"/>
      <c r="J9" s="85"/>
      <c r="K9" s="85"/>
      <c r="L9" s="85"/>
      <c r="M9" s="85"/>
      <c r="N9" s="85"/>
      <c r="O9" s="85"/>
    </row>
    <row r="10" ht="21" customHeight="1" spans="1:15">
      <c r="A10" s="178" t="s">
        <v>102</v>
      </c>
      <c r="B10" s="178" t="s">
        <v>103</v>
      </c>
      <c r="C10" s="85">
        <v>562944</v>
      </c>
      <c r="D10" s="85">
        <v>562944</v>
      </c>
      <c r="E10" s="85">
        <v>562944</v>
      </c>
      <c r="F10" s="85"/>
      <c r="G10" s="85"/>
      <c r="H10" s="85"/>
      <c r="I10" s="85"/>
      <c r="J10" s="85"/>
      <c r="K10" s="85"/>
      <c r="L10" s="85"/>
      <c r="M10" s="85"/>
      <c r="N10" s="85"/>
      <c r="O10" s="85"/>
    </row>
    <row r="11" ht="21" customHeight="1" spans="1:15">
      <c r="A11" s="56" t="s">
        <v>104</v>
      </c>
      <c r="B11" s="56" t="s">
        <v>105</v>
      </c>
      <c r="C11" s="85">
        <v>567492</v>
      </c>
      <c r="D11" s="85">
        <v>567492</v>
      </c>
      <c r="E11" s="85">
        <v>567492</v>
      </c>
      <c r="F11" s="85"/>
      <c r="G11" s="85"/>
      <c r="H11" s="85"/>
      <c r="I11" s="85"/>
      <c r="J11" s="85"/>
      <c r="K11" s="85"/>
      <c r="L11" s="85"/>
      <c r="M11" s="85"/>
      <c r="N11" s="85"/>
      <c r="O11" s="85"/>
    </row>
    <row r="12" ht="21" customHeight="1" spans="1:15">
      <c r="A12" s="177" t="s">
        <v>106</v>
      </c>
      <c r="B12" s="177" t="s">
        <v>107</v>
      </c>
      <c r="C12" s="85">
        <v>567492</v>
      </c>
      <c r="D12" s="85">
        <v>567492</v>
      </c>
      <c r="E12" s="85">
        <v>567492</v>
      </c>
      <c r="F12" s="85"/>
      <c r="G12" s="85"/>
      <c r="H12" s="85"/>
      <c r="I12" s="85"/>
      <c r="J12" s="85"/>
      <c r="K12" s="85"/>
      <c r="L12" s="85"/>
      <c r="M12" s="85"/>
      <c r="N12" s="85"/>
      <c r="O12" s="85"/>
    </row>
    <row r="13" ht="21" customHeight="1" spans="1:15">
      <c r="A13" s="178" t="s">
        <v>108</v>
      </c>
      <c r="B13" s="178" t="s">
        <v>109</v>
      </c>
      <c r="C13" s="85">
        <v>365904</v>
      </c>
      <c r="D13" s="85">
        <v>365904</v>
      </c>
      <c r="E13" s="85">
        <v>365904</v>
      </c>
      <c r="F13" s="85"/>
      <c r="G13" s="85"/>
      <c r="H13" s="85"/>
      <c r="I13" s="85"/>
      <c r="J13" s="85"/>
      <c r="K13" s="85"/>
      <c r="L13" s="85"/>
      <c r="M13" s="85"/>
      <c r="N13" s="85"/>
      <c r="O13" s="85"/>
    </row>
    <row r="14" ht="21" customHeight="1" spans="1:15">
      <c r="A14" s="178" t="s">
        <v>110</v>
      </c>
      <c r="B14" s="178" t="s">
        <v>111</v>
      </c>
      <c r="C14" s="85">
        <v>175920</v>
      </c>
      <c r="D14" s="85">
        <v>175920</v>
      </c>
      <c r="E14" s="85">
        <v>175920</v>
      </c>
      <c r="F14" s="85"/>
      <c r="G14" s="85"/>
      <c r="H14" s="85"/>
      <c r="I14" s="85"/>
      <c r="J14" s="85"/>
      <c r="K14" s="85"/>
      <c r="L14" s="85"/>
      <c r="M14" s="85"/>
      <c r="N14" s="85"/>
      <c r="O14" s="85"/>
    </row>
    <row r="15" ht="21" customHeight="1" spans="1:15">
      <c r="A15" s="178" t="s">
        <v>112</v>
      </c>
      <c r="B15" s="178" t="s">
        <v>113</v>
      </c>
      <c r="C15" s="85">
        <v>25668</v>
      </c>
      <c r="D15" s="85">
        <v>25668</v>
      </c>
      <c r="E15" s="85">
        <v>25668</v>
      </c>
      <c r="F15" s="85"/>
      <c r="G15" s="85"/>
      <c r="H15" s="85"/>
      <c r="I15" s="85"/>
      <c r="J15" s="85"/>
      <c r="K15" s="85"/>
      <c r="L15" s="85"/>
      <c r="M15" s="85"/>
      <c r="N15" s="85"/>
      <c r="O15" s="85"/>
    </row>
    <row r="16" ht="21" customHeight="1" spans="1:15">
      <c r="A16" s="56" t="s">
        <v>114</v>
      </c>
      <c r="B16" s="56" t="s">
        <v>115</v>
      </c>
      <c r="C16" s="85">
        <v>5123378.48</v>
      </c>
      <c r="D16" s="85">
        <v>5123378.48</v>
      </c>
      <c r="E16" s="85">
        <v>4595378.48</v>
      </c>
      <c r="F16" s="85">
        <v>528000</v>
      </c>
      <c r="G16" s="85"/>
      <c r="H16" s="85"/>
      <c r="I16" s="85"/>
      <c r="J16" s="85"/>
      <c r="K16" s="85"/>
      <c r="L16" s="85"/>
      <c r="M16" s="85"/>
      <c r="N16" s="85"/>
      <c r="O16" s="85"/>
    </row>
    <row r="17" ht="21" customHeight="1" spans="1:15">
      <c r="A17" s="177" t="s">
        <v>116</v>
      </c>
      <c r="B17" s="177" t="s">
        <v>117</v>
      </c>
      <c r="C17" s="85">
        <v>5123378.48</v>
      </c>
      <c r="D17" s="85">
        <v>5123378.48</v>
      </c>
      <c r="E17" s="85">
        <v>4595378.48</v>
      </c>
      <c r="F17" s="85">
        <v>528000</v>
      </c>
      <c r="G17" s="85"/>
      <c r="H17" s="85"/>
      <c r="I17" s="85"/>
      <c r="J17" s="85"/>
      <c r="K17" s="85"/>
      <c r="L17" s="85"/>
      <c r="M17" s="85"/>
      <c r="N17" s="85"/>
      <c r="O17" s="85"/>
    </row>
    <row r="18" ht="21" customHeight="1" spans="1:15">
      <c r="A18" s="178" t="s">
        <v>118</v>
      </c>
      <c r="B18" s="178" t="s">
        <v>119</v>
      </c>
      <c r="C18" s="85">
        <v>4595378.48</v>
      </c>
      <c r="D18" s="85">
        <v>4595378.48</v>
      </c>
      <c r="E18" s="85">
        <v>4595378.48</v>
      </c>
      <c r="F18" s="85"/>
      <c r="G18" s="85"/>
      <c r="H18" s="85"/>
      <c r="I18" s="85"/>
      <c r="J18" s="85"/>
      <c r="K18" s="85"/>
      <c r="L18" s="85"/>
      <c r="M18" s="85"/>
      <c r="N18" s="85"/>
      <c r="O18" s="85"/>
    </row>
    <row r="19" ht="21" customHeight="1" spans="1:15">
      <c r="A19" s="178" t="s">
        <v>120</v>
      </c>
      <c r="B19" s="178" t="s">
        <v>121</v>
      </c>
      <c r="C19" s="85">
        <v>528000</v>
      </c>
      <c r="D19" s="85">
        <v>528000</v>
      </c>
      <c r="E19" s="85"/>
      <c r="F19" s="85">
        <v>528000</v>
      </c>
      <c r="G19" s="85"/>
      <c r="H19" s="85"/>
      <c r="I19" s="85"/>
      <c r="J19" s="85"/>
      <c r="K19" s="85"/>
      <c r="L19" s="85"/>
      <c r="M19" s="85"/>
      <c r="N19" s="85"/>
      <c r="O19" s="85"/>
    </row>
    <row r="20" ht="21" customHeight="1" spans="1:15">
      <c r="A20" s="56" t="s">
        <v>122</v>
      </c>
      <c r="B20" s="56" t="s">
        <v>123</v>
      </c>
      <c r="C20" s="85">
        <v>466037</v>
      </c>
      <c r="D20" s="85">
        <v>466037</v>
      </c>
      <c r="E20" s="85">
        <v>466037</v>
      </c>
      <c r="F20" s="85"/>
      <c r="G20" s="85"/>
      <c r="H20" s="85"/>
      <c r="I20" s="85"/>
      <c r="J20" s="85"/>
      <c r="K20" s="85"/>
      <c r="L20" s="85"/>
      <c r="M20" s="85"/>
      <c r="N20" s="85"/>
      <c r="O20" s="85"/>
    </row>
    <row r="21" ht="21" customHeight="1" spans="1:15">
      <c r="A21" s="177" t="s">
        <v>124</v>
      </c>
      <c r="B21" s="177" t="s">
        <v>125</v>
      </c>
      <c r="C21" s="85">
        <v>466037</v>
      </c>
      <c r="D21" s="85">
        <v>466037</v>
      </c>
      <c r="E21" s="85">
        <v>466037</v>
      </c>
      <c r="F21" s="85"/>
      <c r="G21" s="85"/>
      <c r="H21" s="85"/>
      <c r="I21" s="85"/>
      <c r="J21" s="85"/>
      <c r="K21" s="85"/>
      <c r="L21" s="85"/>
      <c r="M21" s="85"/>
      <c r="N21" s="85"/>
      <c r="O21" s="85"/>
    </row>
    <row r="22" ht="21" customHeight="1" spans="1:15">
      <c r="A22" s="178" t="s">
        <v>126</v>
      </c>
      <c r="B22" s="178" t="s">
        <v>127</v>
      </c>
      <c r="C22" s="85">
        <v>466037</v>
      </c>
      <c r="D22" s="85">
        <v>466037</v>
      </c>
      <c r="E22" s="85">
        <v>466037</v>
      </c>
      <c r="F22" s="85"/>
      <c r="G22" s="85"/>
      <c r="H22" s="85"/>
      <c r="I22" s="85"/>
      <c r="J22" s="85"/>
      <c r="K22" s="85"/>
      <c r="L22" s="85"/>
      <c r="M22" s="85"/>
      <c r="N22" s="85"/>
      <c r="O22" s="85"/>
    </row>
    <row r="23" ht="21" customHeight="1" spans="1:15">
      <c r="A23" s="56" t="s">
        <v>128</v>
      </c>
      <c r="B23" s="56" t="s">
        <v>129</v>
      </c>
      <c r="C23" s="85">
        <v>2750000</v>
      </c>
      <c r="D23" s="85">
        <v>2750000</v>
      </c>
      <c r="E23" s="85"/>
      <c r="F23" s="85">
        <v>2750000</v>
      </c>
      <c r="G23" s="85"/>
      <c r="H23" s="85"/>
      <c r="I23" s="85"/>
      <c r="J23" s="85"/>
      <c r="K23" s="85"/>
      <c r="L23" s="85"/>
      <c r="M23" s="85"/>
      <c r="N23" s="85"/>
      <c r="O23" s="85"/>
    </row>
    <row r="24" ht="21" customHeight="1" spans="1:15">
      <c r="A24" s="177" t="s">
        <v>130</v>
      </c>
      <c r="B24" s="177" t="s">
        <v>131</v>
      </c>
      <c r="C24" s="85">
        <v>2750000</v>
      </c>
      <c r="D24" s="85">
        <v>2750000</v>
      </c>
      <c r="E24" s="85"/>
      <c r="F24" s="85">
        <v>2750000</v>
      </c>
      <c r="G24" s="85"/>
      <c r="H24" s="85"/>
      <c r="I24" s="85"/>
      <c r="J24" s="85"/>
      <c r="K24" s="85"/>
      <c r="L24" s="85"/>
      <c r="M24" s="85"/>
      <c r="N24" s="85"/>
      <c r="O24" s="85"/>
    </row>
    <row r="25" ht="21" customHeight="1" spans="1:15">
      <c r="A25" s="178" t="s">
        <v>132</v>
      </c>
      <c r="B25" s="178" t="s">
        <v>133</v>
      </c>
      <c r="C25" s="85">
        <v>2750000</v>
      </c>
      <c r="D25" s="85">
        <v>2750000</v>
      </c>
      <c r="E25" s="85"/>
      <c r="F25" s="85">
        <v>2750000</v>
      </c>
      <c r="G25" s="85"/>
      <c r="H25" s="85"/>
      <c r="I25" s="85"/>
      <c r="J25" s="85"/>
      <c r="K25" s="85"/>
      <c r="L25" s="85"/>
      <c r="M25" s="85"/>
      <c r="N25" s="85"/>
      <c r="O25" s="85"/>
    </row>
    <row r="26" ht="21" customHeight="1" spans="1:15">
      <c r="A26" s="179" t="s">
        <v>54</v>
      </c>
      <c r="B26" s="36"/>
      <c r="C26" s="85">
        <v>9772251.48</v>
      </c>
      <c r="D26" s="85">
        <v>9772251.48</v>
      </c>
      <c r="E26" s="85">
        <v>6494251.48</v>
      </c>
      <c r="F26" s="85">
        <v>3278000</v>
      </c>
      <c r="G26" s="85"/>
      <c r="H26" s="85"/>
      <c r="I26" s="85"/>
      <c r="J26" s="85"/>
      <c r="K26" s="85"/>
      <c r="L26" s="85"/>
      <c r="M26" s="85"/>
      <c r="N26" s="85"/>
      <c r="O26" s="85"/>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134</v>
      </c>
    </row>
    <row r="2" ht="41.25" customHeight="1" spans="1:4">
      <c r="A2" s="40" t="str">
        <f>"2026"&amp;"年部门财政拨款收支预算总表"</f>
        <v>2026年部门财政拨款收支预算总表</v>
      </c>
    </row>
    <row r="3" ht="17.25" customHeight="1" spans="1:4">
      <c r="A3" s="43" t="str">
        <f>"单位名称："&amp;"昆明市住房保障中心"</f>
        <v>单位名称：昆明市住房保障中心</v>
      </c>
      <c r="B3" s="159"/>
      <c r="D3" s="45" t="s">
        <v>1</v>
      </c>
    </row>
    <row r="4" ht="17.25" customHeight="1" spans="1:4">
      <c r="A4" s="160" t="s">
        <v>2</v>
      </c>
      <c r="B4" s="161"/>
      <c r="C4" s="160" t="s">
        <v>3</v>
      </c>
      <c r="D4" s="161"/>
    </row>
    <row r="5" ht="18.75" customHeight="1" spans="1:4">
      <c r="A5" s="160" t="s">
        <v>4</v>
      </c>
      <c r="B5" s="160" t="s">
        <v>5</v>
      </c>
      <c r="C5" s="160" t="s">
        <v>6</v>
      </c>
      <c r="D5" s="160" t="s">
        <v>5</v>
      </c>
    </row>
    <row r="6" ht="16.5" customHeight="1" spans="1:4">
      <c r="A6" s="162" t="s">
        <v>135</v>
      </c>
      <c r="B6" s="85">
        <v>9772251.48</v>
      </c>
      <c r="C6" s="162" t="s">
        <v>136</v>
      </c>
      <c r="D6" s="85">
        <v>9772251.48</v>
      </c>
    </row>
    <row r="7" ht="16.5" customHeight="1" spans="1:4">
      <c r="A7" s="162" t="s">
        <v>137</v>
      </c>
      <c r="B7" s="85">
        <v>9772251.48</v>
      </c>
      <c r="C7" s="162" t="s">
        <v>138</v>
      </c>
      <c r="D7" s="85"/>
    </row>
    <row r="8" ht="16.5" customHeight="1" spans="1:4">
      <c r="A8" s="162" t="s">
        <v>139</v>
      </c>
      <c r="B8" s="85"/>
      <c r="C8" s="162" t="s">
        <v>140</v>
      </c>
      <c r="D8" s="85"/>
    </row>
    <row r="9" ht="16.5" customHeight="1" spans="1:4">
      <c r="A9" s="162" t="s">
        <v>141</v>
      </c>
      <c r="B9" s="85"/>
      <c r="C9" s="162" t="s">
        <v>142</v>
      </c>
      <c r="D9" s="85"/>
    </row>
    <row r="10" ht="16.5" customHeight="1" spans="1:4">
      <c r="A10" s="162" t="s">
        <v>143</v>
      </c>
      <c r="B10" s="85"/>
      <c r="C10" s="162" t="s">
        <v>144</v>
      </c>
      <c r="D10" s="85"/>
    </row>
    <row r="11" ht="16.5" customHeight="1" spans="1:4">
      <c r="A11" s="162" t="s">
        <v>137</v>
      </c>
      <c r="B11" s="85"/>
      <c r="C11" s="162" t="s">
        <v>145</v>
      </c>
      <c r="D11" s="85"/>
    </row>
    <row r="12" ht="16.5" customHeight="1" spans="1:4">
      <c r="A12" s="63" t="s">
        <v>139</v>
      </c>
      <c r="B12" s="85"/>
      <c r="C12" s="71" t="s">
        <v>146</v>
      </c>
      <c r="D12" s="85"/>
    </row>
    <row r="13" ht="16.5" customHeight="1" spans="1:4">
      <c r="A13" s="63" t="s">
        <v>141</v>
      </c>
      <c r="B13" s="85"/>
      <c r="C13" s="71" t="s">
        <v>147</v>
      </c>
      <c r="D13" s="85"/>
    </row>
    <row r="14" ht="16.5" customHeight="1" spans="1:4">
      <c r="A14" s="163"/>
      <c r="B14" s="85"/>
      <c r="C14" s="71" t="s">
        <v>148</v>
      </c>
      <c r="D14" s="85">
        <v>865344</v>
      </c>
    </row>
    <row r="15" ht="16.5" customHeight="1" spans="1:4">
      <c r="A15" s="163"/>
      <c r="B15" s="85"/>
      <c r="C15" s="71" t="s">
        <v>149</v>
      </c>
      <c r="D15" s="85">
        <v>567492</v>
      </c>
    </row>
    <row r="16" ht="16.5" customHeight="1" spans="1:4">
      <c r="A16" s="163"/>
      <c r="B16" s="85"/>
      <c r="C16" s="71" t="s">
        <v>150</v>
      </c>
      <c r="D16" s="85"/>
    </row>
    <row r="17" ht="16.5" customHeight="1" spans="1:4">
      <c r="A17" s="163"/>
      <c r="B17" s="85"/>
      <c r="C17" s="71" t="s">
        <v>151</v>
      </c>
      <c r="D17" s="85">
        <v>5123378.48</v>
      </c>
    </row>
    <row r="18" ht="16.5" customHeight="1" spans="1:4">
      <c r="A18" s="163"/>
      <c r="B18" s="85"/>
      <c r="C18" s="71" t="s">
        <v>152</v>
      </c>
      <c r="D18" s="85"/>
    </row>
    <row r="19" ht="16.5" customHeight="1" spans="1:4">
      <c r="A19" s="163"/>
      <c r="B19" s="85"/>
      <c r="C19" s="71" t="s">
        <v>153</v>
      </c>
      <c r="D19" s="85"/>
    </row>
    <row r="20" ht="16.5" customHeight="1" spans="1:4">
      <c r="A20" s="163"/>
      <c r="B20" s="85"/>
      <c r="C20" s="71" t="s">
        <v>154</v>
      </c>
      <c r="D20" s="85"/>
    </row>
    <row r="21" ht="16.5" customHeight="1" spans="1:4">
      <c r="A21" s="163"/>
      <c r="B21" s="85"/>
      <c r="C21" s="71" t="s">
        <v>155</v>
      </c>
      <c r="D21" s="85"/>
    </row>
    <row r="22" ht="16.5" customHeight="1" spans="1:4">
      <c r="A22" s="163"/>
      <c r="B22" s="85"/>
      <c r="C22" s="71" t="s">
        <v>156</v>
      </c>
      <c r="D22" s="85"/>
    </row>
    <row r="23" ht="16.5" customHeight="1" spans="1:4">
      <c r="A23" s="163"/>
      <c r="B23" s="85"/>
      <c r="C23" s="71" t="s">
        <v>157</v>
      </c>
      <c r="D23" s="85"/>
    </row>
    <row r="24" ht="16.5" customHeight="1" spans="1:4">
      <c r="A24" s="163"/>
      <c r="B24" s="85"/>
      <c r="C24" s="71" t="s">
        <v>158</v>
      </c>
      <c r="D24" s="85"/>
    </row>
    <row r="25" ht="16.5" customHeight="1" spans="1:4">
      <c r="A25" s="163"/>
      <c r="B25" s="85"/>
      <c r="C25" s="71" t="s">
        <v>159</v>
      </c>
      <c r="D25" s="85">
        <v>466037</v>
      </c>
    </row>
    <row r="26" ht="16.5" customHeight="1" spans="1:4">
      <c r="A26" s="163"/>
      <c r="B26" s="85"/>
      <c r="C26" s="71" t="s">
        <v>160</v>
      </c>
      <c r="D26" s="85"/>
    </row>
    <row r="27" ht="16.5" customHeight="1" spans="1:4">
      <c r="A27" s="163"/>
      <c r="B27" s="85"/>
      <c r="C27" s="71" t="s">
        <v>161</v>
      </c>
      <c r="D27" s="85"/>
    </row>
    <row r="28" ht="16.5" customHeight="1" spans="1:4">
      <c r="A28" s="163"/>
      <c r="B28" s="85"/>
      <c r="C28" s="71" t="s">
        <v>162</v>
      </c>
      <c r="D28" s="85"/>
    </row>
    <row r="29" ht="16.5" customHeight="1" spans="1:4">
      <c r="A29" s="163"/>
      <c r="B29" s="85"/>
      <c r="C29" s="71" t="s">
        <v>163</v>
      </c>
      <c r="D29" s="85"/>
    </row>
    <row r="30" ht="16.5" customHeight="1" spans="1:4">
      <c r="A30" s="163"/>
      <c r="B30" s="85"/>
      <c r="C30" s="71" t="s">
        <v>164</v>
      </c>
      <c r="D30" s="85"/>
    </row>
    <row r="31" ht="16.5" customHeight="1" spans="1:4">
      <c r="A31" s="163"/>
      <c r="B31" s="85"/>
      <c r="C31" s="63" t="s">
        <v>165</v>
      </c>
      <c r="D31" s="85">
        <v>2750000</v>
      </c>
    </row>
    <row r="32" ht="16.5" customHeight="1" spans="1:4">
      <c r="A32" s="163"/>
      <c r="B32" s="85"/>
      <c r="C32" s="63" t="s">
        <v>166</v>
      </c>
      <c r="D32" s="85"/>
    </row>
    <row r="33" ht="16.5" customHeight="1" spans="1:4">
      <c r="A33" s="163"/>
      <c r="B33" s="85"/>
      <c r="C33" s="30" t="s">
        <v>167</v>
      </c>
      <c r="D33" s="85"/>
    </row>
    <row r="34" ht="15" customHeight="1" spans="1:4">
      <c r="A34" s="164" t="s">
        <v>49</v>
      </c>
      <c r="B34" s="165">
        <v>9772251.48</v>
      </c>
      <c r="C34" s="164" t="s">
        <v>50</v>
      </c>
      <c r="D34" s="165">
        <v>9772251.48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3"/>
      <c r="F1" s="74"/>
      <c r="G1" s="134" t="s">
        <v>168</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4" t="str">
        <f>"单位名称："&amp;"昆明市住房保障中心"</f>
        <v>单位名称：昆明市住房保障中心</v>
      </c>
      <c r="F3" s="120"/>
      <c r="G3" s="134" t="s">
        <v>1</v>
      </c>
    </row>
    <row r="4" ht="20.25" customHeight="1" spans="1:7">
      <c r="A4" s="154" t="s">
        <v>169</v>
      </c>
      <c r="B4" s="155"/>
      <c r="C4" s="124" t="s">
        <v>54</v>
      </c>
      <c r="D4" s="142" t="s">
        <v>74</v>
      </c>
      <c r="E4" s="11"/>
      <c r="F4" s="12"/>
      <c r="G4" s="136" t="s">
        <v>75</v>
      </c>
    </row>
    <row r="5" ht="20.25" customHeight="1" spans="1:7">
      <c r="A5" s="156" t="s">
        <v>71</v>
      </c>
      <c r="B5" s="156" t="s">
        <v>72</v>
      </c>
      <c r="C5" s="18"/>
      <c r="D5" s="129" t="s">
        <v>56</v>
      </c>
      <c r="E5" s="129" t="s">
        <v>170</v>
      </c>
      <c r="F5" s="129" t="s">
        <v>171</v>
      </c>
      <c r="G5" s="138"/>
    </row>
    <row r="6" ht="15" customHeight="1" spans="1:7">
      <c r="A6" s="59" t="s">
        <v>81</v>
      </c>
      <c r="B6" s="59" t="s">
        <v>82</v>
      </c>
      <c r="C6" s="59" t="s">
        <v>83</v>
      </c>
      <c r="D6" s="59" t="s">
        <v>84</v>
      </c>
      <c r="E6" s="59" t="s">
        <v>85</v>
      </c>
      <c r="F6" s="59" t="s">
        <v>86</v>
      </c>
      <c r="G6" s="59" t="s">
        <v>87</v>
      </c>
    </row>
    <row r="7" ht="18" customHeight="1" spans="1:7">
      <c r="A7" s="30" t="s">
        <v>96</v>
      </c>
      <c r="B7" s="30" t="s">
        <v>97</v>
      </c>
      <c r="C7" s="85">
        <v>865344</v>
      </c>
      <c r="D7" s="85">
        <v>865344</v>
      </c>
      <c r="E7" s="85">
        <v>865344</v>
      </c>
      <c r="F7" s="85"/>
      <c r="G7" s="85"/>
    </row>
    <row r="8" ht="18" customHeight="1" spans="1:7">
      <c r="A8" s="73" t="s">
        <v>98</v>
      </c>
      <c r="B8" s="73" t="s">
        <v>99</v>
      </c>
      <c r="C8" s="85">
        <v>865344</v>
      </c>
      <c r="D8" s="85">
        <v>865344</v>
      </c>
      <c r="E8" s="85">
        <v>865344</v>
      </c>
      <c r="F8" s="85"/>
      <c r="G8" s="85"/>
    </row>
    <row r="9" ht="18" customHeight="1" spans="1:7">
      <c r="A9" s="157" t="s">
        <v>100</v>
      </c>
      <c r="B9" s="157" t="s">
        <v>101</v>
      </c>
      <c r="C9" s="85">
        <v>302400</v>
      </c>
      <c r="D9" s="85">
        <v>302400</v>
      </c>
      <c r="E9" s="85">
        <v>302400</v>
      </c>
      <c r="F9" s="85"/>
      <c r="G9" s="85"/>
    </row>
    <row r="10" ht="18" customHeight="1" spans="1:7">
      <c r="A10" s="157" t="s">
        <v>102</v>
      </c>
      <c r="B10" s="157" t="s">
        <v>103</v>
      </c>
      <c r="C10" s="85">
        <v>562944</v>
      </c>
      <c r="D10" s="85">
        <v>562944</v>
      </c>
      <c r="E10" s="85">
        <v>562944</v>
      </c>
      <c r="F10" s="85"/>
      <c r="G10" s="85"/>
    </row>
    <row r="11" ht="18" customHeight="1" spans="1:7">
      <c r="A11" s="30" t="s">
        <v>104</v>
      </c>
      <c r="B11" s="30" t="s">
        <v>105</v>
      </c>
      <c r="C11" s="85">
        <v>567492</v>
      </c>
      <c r="D11" s="85">
        <v>567492</v>
      </c>
      <c r="E11" s="85">
        <v>567492</v>
      </c>
      <c r="F11" s="85"/>
      <c r="G11" s="85"/>
    </row>
    <row r="12" ht="18" customHeight="1" spans="1:7">
      <c r="A12" s="73" t="s">
        <v>106</v>
      </c>
      <c r="B12" s="73" t="s">
        <v>107</v>
      </c>
      <c r="C12" s="85">
        <v>567492</v>
      </c>
      <c r="D12" s="85">
        <v>567492</v>
      </c>
      <c r="E12" s="85">
        <v>567492</v>
      </c>
      <c r="F12" s="85"/>
      <c r="G12" s="85"/>
    </row>
    <row r="13" ht="18" customHeight="1" spans="1:7">
      <c r="A13" s="157" t="s">
        <v>108</v>
      </c>
      <c r="B13" s="157" t="s">
        <v>109</v>
      </c>
      <c r="C13" s="85">
        <v>365904</v>
      </c>
      <c r="D13" s="85">
        <v>365904</v>
      </c>
      <c r="E13" s="85">
        <v>365904</v>
      </c>
      <c r="F13" s="85"/>
      <c r="G13" s="85"/>
    </row>
    <row r="14" ht="18" customHeight="1" spans="1:7">
      <c r="A14" s="157" t="s">
        <v>110</v>
      </c>
      <c r="B14" s="157" t="s">
        <v>111</v>
      </c>
      <c r="C14" s="85">
        <v>175920</v>
      </c>
      <c r="D14" s="85">
        <v>175920</v>
      </c>
      <c r="E14" s="85">
        <v>175920</v>
      </c>
      <c r="F14" s="85"/>
      <c r="G14" s="85"/>
    </row>
    <row r="15" ht="18" customHeight="1" spans="1:7">
      <c r="A15" s="157" t="s">
        <v>112</v>
      </c>
      <c r="B15" s="157" t="s">
        <v>113</v>
      </c>
      <c r="C15" s="85">
        <v>25668</v>
      </c>
      <c r="D15" s="85">
        <v>25668</v>
      </c>
      <c r="E15" s="85">
        <v>25668</v>
      </c>
      <c r="F15" s="85"/>
      <c r="G15" s="85"/>
    </row>
    <row r="16" ht="18" customHeight="1" spans="1:7">
      <c r="A16" s="30" t="s">
        <v>114</v>
      </c>
      <c r="B16" s="30" t="s">
        <v>115</v>
      </c>
      <c r="C16" s="85">
        <v>5123378.48</v>
      </c>
      <c r="D16" s="85">
        <v>4595378.48</v>
      </c>
      <c r="E16" s="85">
        <v>3998042</v>
      </c>
      <c r="F16" s="85">
        <v>597336.48</v>
      </c>
      <c r="G16" s="85">
        <v>528000</v>
      </c>
    </row>
    <row r="17" ht="18" customHeight="1" spans="1:7">
      <c r="A17" s="73" t="s">
        <v>116</v>
      </c>
      <c r="B17" s="73" t="s">
        <v>117</v>
      </c>
      <c r="C17" s="85">
        <v>5123378.48</v>
      </c>
      <c r="D17" s="85">
        <v>4595378.48</v>
      </c>
      <c r="E17" s="85">
        <v>3998042</v>
      </c>
      <c r="F17" s="85">
        <v>597336.48</v>
      </c>
      <c r="G17" s="85">
        <v>528000</v>
      </c>
    </row>
    <row r="18" ht="18" customHeight="1" spans="1:7">
      <c r="A18" s="157" t="s">
        <v>118</v>
      </c>
      <c r="B18" s="157" t="s">
        <v>119</v>
      </c>
      <c r="C18" s="85">
        <v>4595378.48</v>
      </c>
      <c r="D18" s="85">
        <v>4595378.48</v>
      </c>
      <c r="E18" s="85">
        <v>3998042</v>
      </c>
      <c r="F18" s="85">
        <v>597336.48</v>
      </c>
      <c r="G18" s="85"/>
    </row>
    <row r="19" ht="18" customHeight="1" spans="1:7">
      <c r="A19" s="157" t="s">
        <v>120</v>
      </c>
      <c r="B19" s="157" t="s">
        <v>121</v>
      </c>
      <c r="C19" s="85">
        <v>528000</v>
      </c>
      <c r="D19" s="85"/>
      <c r="E19" s="85"/>
      <c r="F19" s="85"/>
      <c r="G19" s="85">
        <v>528000</v>
      </c>
    </row>
    <row r="20" ht="18" customHeight="1" spans="1:7">
      <c r="A20" s="30" t="s">
        <v>122</v>
      </c>
      <c r="B20" s="30" t="s">
        <v>123</v>
      </c>
      <c r="C20" s="85">
        <v>466037</v>
      </c>
      <c r="D20" s="85">
        <v>466037</v>
      </c>
      <c r="E20" s="85">
        <v>466037</v>
      </c>
      <c r="F20" s="85"/>
      <c r="G20" s="85"/>
    </row>
    <row r="21" ht="18" customHeight="1" spans="1:7">
      <c r="A21" s="73" t="s">
        <v>124</v>
      </c>
      <c r="B21" s="73" t="s">
        <v>125</v>
      </c>
      <c r="C21" s="85">
        <v>466037</v>
      </c>
      <c r="D21" s="85">
        <v>466037</v>
      </c>
      <c r="E21" s="85">
        <v>466037</v>
      </c>
      <c r="F21" s="85"/>
      <c r="G21" s="85"/>
    </row>
    <row r="22" ht="18" customHeight="1" spans="1:7">
      <c r="A22" s="157" t="s">
        <v>126</v>
      </c>
      <c r="B22" s="157" t="s">
        <v>127</v>
      </c>
      <c r="C22" s="85">
        <v>466037</v>
      </c>
      <c r="D22" s="85">
        <v>466037</v>
      </c>
      <c r="E22" s="85">
        <v>466037</v>
      </c>
      <c r="F22" s="85"/>
      <c r="G22" s="85"/>
    </row>
    <row r="23" ht="18" customHeight="1" spans="1:7">
      <c r="A23" s="30" t="s">
        <v>128</v>
      </c>
      <c r="B23" s="30" t="s">
        <v>129</v>
      </c>
      <c r="C23" s="85">
        <v>2750000</v>
      </c>
      <c r="D23" s="85"/>
      <c r="E23" s="85"/>
      <c r="F23" s="85"/>
      <c r="G23" s="85">
        <v>2750000</v>
      </c>
    </row>
    <row r="24" ht="18" customHeight="1" spans="1:7">
      <c r="A24" s="73" t="s">
        <v>130</v>
      </c>
      <c r="B24" s="73" t="s">
        <v>131</v>
      </c>
      <c r="C24" s="85">
        <v>2750000</v>
      </c>
      <c r="D24" s="85"/>
      <c r="E24" s="85"/>
      <c r="F24" s="85"/>
      <c r="G24" s="85">
        <v>2750000</v>
      </c>
    </row>
    <row r="25" ht="18" customHeight="1" spans="1:7">
      <c r="A25" s="157" t="s">
        <v>132</v>
      </c>
      <c r="B25" s="157" t="s">
        <v>133</v>
      </c>
      <c r="C25" s="85">
        <v>2750000</v>
      </c>
      <c r="D25" s="85"/>
      <c r="E25" s="85"/>
      <c r="F25" s="85"/>
      <c r="G25" s="85">
        <v>2750000</v>
      </c>
    </row>
    <row r="26" ht="18" customHeight="1" spans="1:7">
      <c r="A26" s="84" t="s">
        <v>172</v>
      </c>
      <c r="B26" s="158" t="s">
        <v>172</v>
      </c>
      <c r="C26" s="85">
        <v>9772251.48</v>
      </c>
      <c r="D26" s="85">
        <v>6494251.48</v>
      </c>
      <c r="E26" s="85">
        <v>5896915</v>
      </c>
      <c r="F26" s="85">
        <v>597336.48</v>
      </c>
      <c r="G26" s="85">
        <v>3278000</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0" t="s">
        <v>173</v>
      </c>
    </row>
    <row r="2" ht="41.25" customHeight="1" spans="1:6">
      <c r="A2" s="151" t="str">
        <f>"2026"&amp;"年一般公共预算“三公”经费支出预算表"</f>
        <v>2026年一般公共预算“三公”经费支出预算表</v>
      </c>
      <c r="B2" s="42"/>
      <c r="C2" s="42"/>
      <c r="D2" s="42"/>
      <c r="E2" s="41"/>
      <c r="F2" s="42"/>
    </row>
    <row r="3" customHeight="1" spans="1:6">
      <c r="A3" s="109" t="str">
        <f>"单位名称："&amp;"昆明市住房保障中心"</f>
        <v>单位名称：昆明市住房保障中心</v>
      </c>
      <c r="B3" s="152"/>
      <c r="D3" s="42"/>
      <c r="E3" s="41"/>
      <c r="F3" s="46" t="s">
        <v>1</v>
      </c>
    </row>
    <row r="4" ht="27" customHeight="1" spans="1:6">
      <c r="A4" s="47" t="s">
        <v>174</v>
      </c>
      <c r="B4" s="47" t="s">
        <v>175</v>
      </c>
      <c r="C4" s="48" t="s">
        <v>176</v>
      </c>
      <c r="D4" s="47"/>
      <c r="E4" s="49"/>
      <c r="F4" s="47" t="s">
        <v>177</v>
      </c>
    </row>
    <row r="5" ht="28.5" customHeight="1" spans="1:6">
      <c r="A5" s="153"/>
      <c r="B5" s="51"/>
      <c r="C5" s="49" t="s">
        <v>56</v>
      </c>
      <c r="D5" s="49" t="s">
        <v>178</v>
      </c>
      <c r="E5" s="49" t="s">
        <v>179</v>
      </c>
      <c r="F5" s="50"/>
    </row>
    <row r="6" ht="17.25" customHeight="1" spans="1:6">
      <c r="A6" s="55" t="s">
        <v>81</v>
      </c>
      <c r="B6" s="55" t="s">
        <v>82</v>
      </c>
      <c r="C6" s="55" t="s">
        <v>83</v>
      </c>
      <c r="D6" s="55" t="s">
        <v>84</v>
      </c>
      <c r="E6" s="55" t="s">
        <v>85</v>
      </c>
      <c r="F6" s="55" t="s">
        <v>86</v>
      </c>
    </row>
    <row r="7" ht="17.25" customHeight="1" spans="1:6">
      <c r="A7" s="85">
        <v>5000</v>
      </c>
      <c r="B7" s="85"/>
      <c r="C7" s="85"/>
      <c r="D7" s="85"/>
      <c r="E7" s="85"/>
      <c r="F7" s="85">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selection activeCell="A1" sqref="A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B1" s="139"/>
      <c r="D1" s="140"/>
      <c r="E1" s="140"/>
      <c r="F1" s="140"/>
      <c r="G1" s="140"/>
      <c r="H1" s="86"/>
      <c r="I1" s="86"/>
      <c r="J1" s="86"/>
      <c r="K1" s="86"/>
      <c r="L1" s="86"/>
      <c r="M1" s="86"/>
      <c r="Q1" s="86"/>
      <c r="U1" s="139"/>
      <c r="W1" s="2" t="s">
        <v>180</v>
      </c>
    </row>
    <row r="2" ht="45.75" customHeight="1" spans="1:23">
      <c r="A2" s="68" t="str">
        <f>"2026"&amp;"年部门基本支出预算表"</f>
        <v>2026年部门基本支出预算表</v>
      </c>
      <c r="B2" s="68"/>
      <c r="C2" s="68"/>
      <c r="D2" s="68"/>
      <c r="E2" s="68"/>
      <c r="F2" s="68"/>
      <c r="G2" s="68"/>
      <c r="H2" s="68"/>
      <c r="I2" s="68"/>
      <c r="J2" s="68"/>
      <c r="K2" s="68"/>
      <c r="L2" s="68"/>
      <c r="M2" s="68"/>
      <c r="N2" s="3"/>
      <c r="O2" s="3"/>
      <c r="P2" s="3"/>
      <c r="Q2" s="68"/>
      <c r="R2" s="68"/>
      <c r="S2" s="68"/>
      <c r="T2" s="68"/>
      <c r="U2" s="68"/>
      <c r="V2" s="68"/>
      <c r="W2" s="68"/>
    </row>
    <row r="3" ht="18.75" customHeight="1" spans="1:23">
      <c r="A3" s="4" t="str">
        <f>"单位名称："&amp;"昆明市住房保障中心"</f>
        <v>单位名称：昆明市住房保障中心</v>
      </c>
      <c r="B3" s="141"/>
      <c r="C3" s="141"/>
      <c r="D3" s="141"/>
      <c r="E3" s="141"/>
      <c r="F3" s="141"/>
      <c r="G3" s="141"/>
      <c r="H3" s="91"/>
      <c r="I3" s="91"/>
      <c r="J3" s="91"/>
      <c r="K3" s="91"/>
      <c r="L3" s="91"/>
      <c r="M3" s="91"/>
      <c r="N3" s="6"/>
      <c r="O3" s="6"/>
      <c r="P3" s="6"/>
      <c r="Q3" s="91"/>
      <c r="U3" s="139"/>
      <c r="W3" s="2" t="s">
        <v>1</v>
      </c>
    </row>
    <row r="4" ht="18" customHeight="1" spans="1:23">
      <c r="A4" s="8" t="s">
        <v>181</v>
      </c>
      <c r="B4" s="8" t="s">
        <v>182</v>
      </c>
      <c r="C4" s="8" t="s">
        <v>183</v>
      </c>
      <c r="D4" s="8" t="s">
        <v>184</v>
      </c>
      <c r="E4" s="8" t="s">
        <v>185</v>
      </c>
      <c r="F4" s="8" t="s">
        <v>186</v>
      </c>
      <c r="G4" s="8" t="s">
        <v>187</v>
      </c>
      <c r="H4" s="142" t="s">
        <v>188</v>
      </c>
      <c r="I4" s="80" t="s">
        <v>188</v>
      </c>
      <c r="J4" s="80"/>
      <c r="K4" s="80"/>
      <c r="L4" s="80"/>
      <c r="M4" s="80"/>
      <c r="N4" s="11"/>
      <c r="O4" s="11"/>
      <c r="P4" s="11"/>
      <c r="Q4" s="95" t="s">
        <v>60</v>
      </c>
      <c r="R4" s="80" t="s">
        <v>61</v>
      </c>
      <c r="S4" s="80"/>
      <c r="T4" s="80"/>
      <c r="U4" s="80"/>
      <c r="V4" s="80"/>
      <c r="W4" s="81"/>
    </row>
    <row r="5" ht="18" customHeight="1" spans="1:23">
      <c r="A5" s="13"/>
      <c r="B5" s="126"/>
      <c r="C5" s="13"/>
      <c r="D5" s="13"/>
      <c r="E5" s="13"/>
      <c r="F5" s="13"/>
      <c r="G5" s="13"/>
      <c r="H5" s="124" t="s">
        <v>189</v>
      </c>
      <c r="I5" s="142" t="s">
        <v>57</v>
      </c>
      <c r="J5" s="80"/>
      <c r="K5" s="80"/>
      <c r="L5" s="80"/>
      <c r="M5" s="81"/>
      <c r="N5" s="10" t="s">
        <v>190</v>
      </c>
      <c r="O5" s="11"/>
      <c r="P5" s="12"/>
      <c r="Q5" s="8" t="s">
        <v>60</v>
      </c>
      <c r="R5" s="142" t="s">
        <v>61</v>
      </c>
      <c r="S5" s="95" t="s">
        <v>63</v>
      </c>
      <c r="T5" s="80" t="s">
        <v>61</v>
      </c>
      <c r="U5" s="95" t="s">
        <v>65</v>
      </c>
      <c r="V5" s="95" t="s">
        <v>66</v>
      </c>
      <c r="W5" s="143" t="s">
        <v>67</v>
      </c>
    </row>
    <row r="6" ht="19.5" customHeight="1" spans="1:23">
      <c r="A6" s="28"/>
      <c r="B6" s="28"/>
      <c r="C6" s="28"/>
      <c r="D6" s="28"/>
      <c r="E6" s="28"/>
      <c r="F6" s="28"/>
      <c r="G6" s="28"/>
      <c r="H6" s="28"/>
      <c r="I6" s="144" t="s">
        <v>191</v>
      </c>
      <c r="J6" s="8" t="s">
        <v>192</v>
      </c>
      <c r="K6" s="8" t="s">
        <v>193</v>
      </c>
      <c r="L6" s="8" t="s">
        <v>194</v>
      </c>
      <c r="M6" s="8" t="s">
        <v>195</v>
      </c>
      <c r="N6" s="8" t="s">
        <v>57</v>
      </c>
      <c r="O6" s="8" t="s">
        <v>58</v>
      </c>
      <c r="P6" s="8" t="s">
        <v>59</v>
      </c>
      <c r="Q6" s="28"/>
      <c r="R6" s="8" t="s">
        <v>56</v>
      </c>
      <c r="S6" s="8" t="s">
        <v>63</v>
      </c>
      <c r="T6" s="8" t="s">
        <v>196</v>
      </c>
      <c r="U6" s="8" t="s">
        <v>65</v>
      </c>
      <c r="V6" s="8" t="s">
        <v>66</v>
      </c>
      <c r="W6" s="8" t="s">
        <v>67</v>
      </c>
    </row>
    <row r="7" ht="37.5" customHeight="1" spans="1:23">
      <c r="A7" s="145"/>
      <c r="B7" s="145"/>
      <c r="C7" s="145"/>
      <c r="D7" s="145"/>
      <c r="E7" s="145"/>
      <c r="F7" s="145"/>
      <c r="G7" s="145"/>
      <c r="H7" s="145"/>
      <c r="I7" s="146" t="s">
        <v>56</v>
      </c>
      <c r="J7" s="16" t="s">
        <v>197</v>
      </c>
      <c r="K7" s="16" t="s">
        <v>193</v>
      </c>
      <c r="L7" s="16" t="s">
        <v>194</v>
      </c>
      <c r="M7" s="16" t="s">
        <v>195</v>
      </c>
      <c r="N7" s="16" t="s">
        <v>193</v>
      </c>
      <c r="O7" s="16" t="s">
        <v>194</v>
      </c>
      <c r="P7" s="16" t="s">
        <v>195</v>
      </c>
      <c r="Q7" s="16" t="s">
        <v>60</v>
      </c>
      <c r="R7" s="16" t="s">
        <v>56</v>
      </c>
      <c r="S7" s="16" t="s">
        <v>63</v>
      </c>
      <c r="T7" s="16" t="s">
        <v>196</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3" t="s">
        <v>198</v>
      </c>
      <c r="B9" s="63"/>
      <c r="C9" s="63"/>
      <c r="D9" s="63"/>
      <c r="E9" s="63"/>
      <c r="F9" s="63"/>
      <c r="G9" s="63"/>
      <c r="H9" s="85">
        <v>6494251.48</v>
      </c>
      <c r="I9" s="85">
        <v>6494251.48</v>
      </c>
      <c r="J9" s="85"/>
      <c r="K9" s="85"/>
      <c r="L9" s="85">
        <v>6494251.48</v>
      </c>
      <c r="M9" s="85"/>
      <c r="N9" s="85"/>
      <c r="O9" s="85"/>
      <c r="P9" s="85"/>
      <c r="Q9" s="85"/>
      <c r="R9" s="85"/>
      <c r="S9" s="85"/>
      <c r="T9" s="85"/>
      <c r="U9" s="85"/>
      <c r="V9" s="85"/>
      <c r="W9" s="85"/>
    </row>
    <row r="10" ht="20.25" customHeight="1" spans="1:23">
      <c r="A10" s="147" t="s">
        <v>69</v>
      </c>
      <c r="B10" s="63" t="s">
        <v>199</v>
      </c>
      <c r="C10" s="63" t="s">
        <v>200</v>
      </c>
      <c r="D10" s="63" t="s">
        <v>118</v>
      </c>
      <c r="E10" s="63" t="s">
        <v>119</v>
      </c>
      <c r="F10" s="63" t="s">
        <v>201</v>
      </c>
      <c r="G10" s="63" t="s">
        <v>202</v>
      </c>
      <c r="H10" s="85">
        <v>1227624</v>
      </c>
      <c r="I10" s="85">
        <v>1227624</v>
      </c>
      <c r="J10" s="85"/>
      <c r="K10" s="85"/>
      <c r="L10" s="85">
        <v>1227624</v>
      </c>
      <c r="M10" s="85"/>
      <c r="N10" s="85"/>
      <c r="O10" s="85"/>
      <c r="P10" s="85"/>
      <c r="Q10" s="85"/>
      <c r="R10" s="85"/>
      <c r="S10" s="85"/>
      <c r="T10" s="85"/>
      <c r="U10" s="85"/>
      <c r="V10" s="85"/>
      <c r="W10" s="85"/>
    </row>
    <row r="11" ht="20.25" customHeight="1" spans="1:23">
      <c r="A11" s="147" t="s">
        <v>69</v>
      </c>
      <c r="B11" s="63" t="s">
        <v>199</v>
      </c>
      <c r="C11" s="63" t="s">
        <v>200</v>
      </c>
      <c r="D11" s="63" t="s">
        <v>118</v>
      </c>
      <c r="E11" s="63" t="s">
        <v>119</v>
      </c>
      <c r="F11" s="63" t="s">
        <v>203</v>
      </c>
      <c r="G11" s="63" t="s">
        <v>204</v>
      </c>
      <c r="H11" s="85">
        <v>1554384</v>
      </c>
      <c r="I11" s="85">
        <v>1554384</v>
      </c>
      <c r="J11" s="23"/>
      <c r="K11" s="23"/>
      <c r="L11" s="85">
        <v>1554384</v>
      </c>
      <c r="M11" s="23"/>
      <c r="N11" s="85"/>
      <c r="O11" s="85"/>
      <c r="P11" s="85"/>
      <c r="Q11" s="85"/>
      <c r="R11" s="85"/>
      <c r="S11" s="85"/>
      <c r="T11" s="85"/>
      <c r="U11" s="85"/>
      <c r="V11" s="85"/>
      <c r="W11" s="85"/>
    </row>
    <row r="12" ht="20.25" customHeight="1" spans="1:23">
      <c r="A12" s="147" t="s">
        <v>69</v>
      </c>
      <c r="B12" s="63" t="s">
        <v>199</v>
      </c>
      <c r="C12" s="63" t="s">
        <v>200</v>
      </c>
      <c r="D12" s="63" t="s">
        <v>118</v>
      </c>
      <c r="E12" s="63" t="s">
        <v>119</v>
      </c>
      <c r="F12" s="63" t="s">
        <v>205</v>
      </c>
      <c r="G12" s="63" t="s">
        <v>206</v>
      </c>
      <c r="H12" s="85">
        <v>102302</v>
      </c>
      <c r="I12" s="85">
        <v>102302</v>
      </c>
      <c r="J12" s="23"/>
      <c r="K12" s="23"/>
      <c r="L12" s="85">
        <v>102302</v>
      </c>
      <c r="M12" s="23"/>
      <c r="N12" s="85"/>
      <c r="O12" s="85"/>
      <c r="P12" s="85"/>
      <c r="Q12" s="85"/>
      <c r="R12" s="85"/>
      <c r="S12" s="85"/>
      <c r="T12" s="85"/>
      <c r="U12" s="85"/>
      <c r="V12" s="85"/>
      <c r="W12" s="85"/>
    </row>
    <row r="13" ht="20.25" customHeight="1" spans="1:23">
      <c r="A13" s="147" t="s">
        <v>69</v>
      </c>
      <c r="B13" s="63" t="s">
        <v>207</v>
      </c>
      <c r="C13" s="63" t="s">
        <v>208</v>
      </c>
      <c r="D13" s="63" t="s">
        <v>102</v>
      </c>
      <c r="E13" s="63" t="s">
        <v>103</v>
      </c>
      <c r="F13" s="63" t="s">
        <v>209</v>
      </c>
      <c r="G13" s="63" t="s">
        <v>210</v>
      </c>
      <c r="H13" s="85">
        <v>562944</v>
      </c>
      <c r="I13" s="85">
        <v>562944</v>
      </c>
      <c r="J13" s="23"/>
      <c r="K13" s="23"/>
      <c r="L13" s="85">
        <v>562944</v>
      </c>
      <c r="M13" s="23"/>
      <c r="N13" s="85"/>
      <c r="O13" s="85"/>
      <c r="P13" s="85"/>
      <c r="Q13" s="85"/>
      <c r="R13" s="85"/>
      <c r="S13" s="85"/>
      <c r="T13" s="85"/>
      <c r="U13" s="85"/>
      <c r="V13" s="85"/>
      <c r="W13" s="85"/>
    </row>
    <row r="14" ht="20.25" customHeight="1" spans="1:23">
      <c r="A14" s="147" t="s">
        <v>69</v>
      </c>
      <c r="B14" s="63" t="s">
        <v>207</v>
      </c>
      <c r="C14" s="63" t="s">
        <v>208</v>
      </c>
      <c r="D14" s="63" t="s">
        <v>108</v>
      </c>
      <c r="E14" s="63" t="s">
        <v>109</v>
      </c>
      <c r="F14" s="63" t="s">
        <v>211</v>
      </c>
      <c r="G14" s="63" t="s">
        <v>212</v>
      </c>
      <c r="H14" s="85">
        <v>277944</v>
      </c>
      <c r="I14" s="85">
        <v>277944</v>
      </c>
      <c r="J14" s="23"/>
      <c r="K14" s="23"/>
      <c r="L14" s="85">
        <v>277944</v>
      </c>
      <c r="M14" s="23"/>
      <c r="N14" s="85"/>
      <c r="O14" s="85"/>
      <c r="P14" s="85"/>
      <c r="Q14" s="85"/>
      <c r="R14" s="85"/>
      <c r="S14" s="85"/>
      <c r="T14" s="85"/>
      <c r="U14" s="85"/>
      <c r="V14" s="85"/>
      <c r="W14" s="85"/>
    </row>
    <row r="15" ht="20.25" customHeight="1" spans="1:23">
      <c r="A15" s="147" t="s">
        <v>69</v>
      </c>
      <c r="B15" s="63" t="s">
        <v>207</v>
      </c>
      <c r="C15" s="63" t="s">
        <v>208</v>
      </c>
      <c r="D15" s="63" t="s">
        <v>110</v>
      </c>
      <c r="E15" s="63" t="s">
        <v>111</v>
      </c>
      <c r="F15" s="63" t="s">
        <v>213</v>
      </c>
      <c r="G15" s="63" t="s">
        <v>214</v>
      </c>
      <c r="H15" s="85">
        <v>175920</v>
      </c>
      <c r="I15" s="85">
        <v>175920</v>
      </c>
      <c r="J15" s="23"/>
      <c r="K15" s="23"/>
      <c r="L15" s="85">
        <v>175920</v>
      </c>
      <c r="M15" s="23"/>
      <c r="N15" s="85"/>
      <c r="O15" s="85"/>
      <c r="P15" s="85"/>
      <c r="Q15" s="85"/>
      <c r="R15" s="85"/>
      <c r="S15" s="85"/>
      <c r="T15" s="85"/>
      <c r="U15" s="85"/>
      <c r="V15" s="85"/>
      <c r="W15" s="85"/>
    </row>
    <row r="16" ht="20.25" customHeight="1" spans="1:23">
      <c r="A16" s="147" t="s">
        <v>69</v>
      </c>
      <c r="B16" s="63" t="s">
        <v>207</v>
      </c>
      <c r="C16" s="63" t="s">
        <v>208</v>
      </c>
      <c r="D16" s="63" t="s">
        <v>112</v>
      </c>
      <c r="E16" s="63" t="s">
        <v>113</v>
      </c>
      <c r="F16" s="63" t="s">
        <v>215</v>
      </c>
      <c r="G16" s="63" t="s">
        <v>216</v>
      </c>
      <c r="H16" s="85">
        <v>7056</v>
      </c>
      <c r="I16" s="85">
        <v>7056</v>
      </c>
      <c r="J16" s="23"/>
      <c r="K16" s="23"/>
      <c r="L16" s="85">
        <v>7056</v>
      </c>
      <c r="M16" s="23"/>
      <c r="N16" s="85"/>
      <c r="O16" s="85"/>
      <c r="P16" s="85"/>
      <c r="Q16" s="85"/>
      <c r="R16" s="85"/>
      <c r="S16" s="85"/>
      <c r="T16" s="85"/>
      <c r="U16" s="85"/>
      <c r="V16" s="85"/>
      <c r="W16" s="85"/>
    </row>
    <row r="17" ht="20.25" customHeight="1" spans="1:23">
      <c r="A17" s="147" t="s">
        <v>69</v>
      </c>
      <c r="B17" s="63" t="s">
        <v>207</v>
      </c>
      <c r="C17" s="63" t="s">
        <v>208</v>
      </c>
      <c r="D17" s="63" t="s">
        <v>112</v>
      </c>
      <c r="E17" s="63" t="s">
        <v>113</v>
      </c>
      <c r="F17" s="63" t="s">
        <v>215</v>
      </c>
      <c r="G17" s="63" t="s">
        <v>216</v>
      </c>
      <c r="H17" s="85">
        <v>12408</v>
      </c>
      <c r="I17" s="85">
        <v>12408</v>
      </c>
      <c r="J17" s="23"/>
      <c r="K17" s="23"/>
      <c r="L17" s="85">
        <v>12408</v>
      </c>
      <c r="M17" s="23"/>
      <c r="N17" s="85"/>
      <c r="O17" s="85"/>
      <c r="P17" s="85"/>
      <c r="Q17" s="85"/>
      <c r="R17" s="85"/>
      <c r="S17" s="85"/>
      <c r="T17" s="85"/>
      <c r="U17" s="85"/>
      <c r="V17" s="85"/>
      <c r="W17" s="85"/>
    </row>
    <row r="18" ht="20.25" customHeight="1" spans="1:23">
      <c r="A18" s="147" t="s">
        <v>69</v>
      </c>
      <c r="B18" s="63" t="s">
        <v>207</v>
      </c>
      <c r="C18" s="63" t="s">
        <v>208</v>
      </c>
      <c r="D18" s="63" t="s">
        <v>118</v>
      </c>
      <c r="E18" s="63" t="s">
        <v>119</v>
      </c>
      <c r="F18" s="63" t="s">
        <v>215</v>
      </c>
      <c r="G18" s="63" t="s">
        <v>216</v>
      </c>
      <c r="H18" s="85">
        <v>2052</v>
      </c>
      <c r="I18" s="85">
        <v>2052</v>
      </c>
      <c r="J18" s="23"/>
      <c r="K18" s="23"/>
      <c r="L18" s="85">
        <v>2052</v>
      </c>
      <c r="M18" s="23"/>
      <c r="N18" s="85"/>
      <c r="O18" s="85"/>
      <c r="P18" s="85"/>
      <c r="Q18" s="85"/>
      <c r="R18" s="85"/>
      <c r="S18" s="85"/>
      <c r="T18" s="85"/>
      <c r="U18" s="85"/>
      <c r="V18" s="85"/>
      <c r="W18" s="85"/>
    </row>
    <row r="19" ht="20.25" customHeight="1" spans="1:23">
      <c r="A19" s="147" t="s">
        <v>69</v>
      </c>
      <c r="B19" s="63" t="s">
        <v>207</v>
      </c>
      <c r="C19" s="63" t="s">
        <v>208</v>
      </c>
      <c r="D19" s="63" t="s">
        <v>108</v>
      </c>
      <c r="E19" s="63" t="s">
        <v>109</v>
      </c>
      <c r="F19" s="63" t="s">
        <v>217</v>
      </c>
      <c r="G19" s="63" t="s">
        <v>218</v>
      </c>
      <c r="H19" s="85">
        <v>87960</v>
      </c>
      <c r="I19" s="85">
        <v>87960</v>
      </c>
      <c r="J19" s="23"/>
      <c r="K19" s="23"/>
      <c r="L19" s="85">
        <v>87960</v>
      </c>
      <c r="M19" s="23"/>
      <c r="N19" s="85"/>
      <c r="O19" s="85"/>
      <c r="P19" s="85"/>
      <c r="Q19" s="85"/>
      <c r="R19" s="85"/>
      <c r="S19" s="85"/>
      <c r="T19" s="85"/>
      <c r="U19" s="85"/>
      <c r="V19" s="85"/>
      <c r="W19" s="85"/>
    </row>
    <row r="20" ht="20.25" customHeight="1" spans="1:23">
      <c r="A20" s="147" t="s">
        <v>69</v>
      </c>
      <c r="B20" s="63" t="s">
        <v>207</v>
      </c>
      <c r="C20" s="63" t="s">
        <v>208</v>
      </c>
      <c r="D20" s="63" t="s">
        <v>112</v>
      </c>
      <c r="E20" s="63" t="s">
        <v>113</v>
      </c>
      <c r="F20" s="63" t="s">
        <v>217</v>
      </c>
      <c r="G20" s="63" t="s">
        <v>218</v>
      </c>
      <c r="H20" s="85">
        <v>6204</v>
      </c>
      <c r="I20" s="85">
        <v>6204</v>
      </c>
      <c r="J20" s="23"/>
      <c r="K20" s="23"/>
      <c r="L20" s="85">
        <v>6204</v>
      </c>
      <c r="M20" s="23"/>
      <c r="N20" s="85"/>
      <c r="O20" s="85"/>
      <c r="P20" s="85"/>
      <c r="Q20" s="85"/>
      <c r="R20" s="85"/>
      <c r="S20" s="85"/>
      <c r="T20" s="85"/>
      <c r="U20" s="85"/>
      <c r="V20" s="85"/>
      <c r="W20" s="85"/>
    </row>
    <row r="21" ht="20.25" customHeight="1" spans="1:23">
      <c r="A21" s="147" t="s">
        <v>69</v>
      </c>
      <c r="B21" s="63" t="s">
        <v>219</v>
      </c>
      <c r="C21" s="63" t="s">
        <v>127</v>
      </c>
      <c r="D21" s="63" t="s">
        <v>126</v>
      </c>
      <c r="E21" s="63" t="s">
        <v>127</v>
      </c>
      <c r="F21" s="63" t="s">
        <v>220</v>
      </c>
      <c r="G21" s="63" t="s">
        <v>127</v>
      </c>
      <c r="H21" s="85">
        <v>466037</v>
      </c>
      <c r="I21" s="85">
        <v>466037</v>
      </c>
      <c r="J21" s="23"/>
      <c r="K21" s="23"/>
      <c r="L21" s="85">
        <v>466037</v>
      </c>
      <c r="M21" s="23"/>
      <c r="N21" s="85"/>
      <c r="O21" s="85"/>
      <c r="P21" s="85"/>
      <c r="Q21" s="85"/>
      <c r="R21" s="85"/>
      <c r="S21" s="85"/>
      <c r="T21" s="85"/>
      <c r="U21" s="85"/>
      <c r="V21" s="85"/>
      <c r="W21" s="85"/>
    </row>
    <row r="22" ht="20.25" customHeight="1" spans="1:23">
      <c r="A22" s="147" t="s">
        <v>69</v>
      </c>
      <c r="B22" s="63" t="s">
        <v>221</v>
      </c>
      <c r="C22" s="63" t="s">
        <v>222</v>
      </c>
      <c r="D22" s="63" t="s">
        <v>100</v>
      </c>
      <c r="E22" s="63" t="s">
        <v>101</v>
      </c>
      <c r="F22" s="63" t="s">
        <v>223</v>
      </c>
      <c r="G22" s="63" t="s">
        <v>224</v>
      </c>
      <c r="H22" s="85">
        <v>302400</v>
      </c>
      <c r="I22" s="85">
        <v>302400</v>
      </c>
      <c r="J22" s="23"/>
      <c r="K22" s="23"/>
      <c r="L22" s="85">
        <v>302400</v>
      </c>
      <c r="M22" s="23"/>
      <c r="N22" s="85"/>
      <c r="O22" s="85"/>
      <c r="P22" s="85"/>
      <c r="Q22" s="85"/>
      <c r="R22" s="85"/>
      <c r="S22" s="85"/>
      <c r="T22" s="85"/>
      <c r="U22" s="85"/>
      <c r="V22" s="85"/>
      <c r="W22" s="85"/>
    </row>
    <row r="23" ht="20.25" customHeight="1" spans="1:23">
      <c r="A23" s="147" t="s">
        <v>69</v>
      </c>
      <c r="B23" s="63" t="s">
        <v>225</v>
      </c>
      <c r="C23" s="63" t="s">
        <v>226</v>
      </c>
      <c r="D23" s="63" t="s">
        <v>118</v>
      </c>
      <c r="E23" s="63" t="s">
        <v>119</v>
      </c>
      <c r="F23" s="63" t="s">
        <v>227</v>
      </c>
      <c r="G23" s="63" t="s">
        <v>228</v>
      </c>
      <c r="H23" s="85">
        <v>228000</v>
      </c>
      <c r="I23" s="85">
        <v>228000</v>
      </c>
      <c r="J23" s="23"/>
      <c r="K23" s="23"/>
      <c r="L23" s="85">
        <v>228000</v>
      </c>
      <c r="M23" s="23"/>
      <c r="N23" s="85"/>
      <c r="O23" s="85"/>
      <c r="P23" s="85"/>
      <c r="Q23" s="85"/>
      <c r="R23" s="85"/>
      <c r="S23" s="85"/>
      <c r="T23" s="85"/>
      <c r="U23" s="85"/>
      <c r="V23" s="85"/>
      <c r="W23" s="85"/>
    </row>
    <row r="24" ht="20.25" customHeight="1" spans="1:23">
      <c r="A24" s="147" t="s">
        <v>69</v>
      </c>
      <c r="B24" s="63" t="s">
        <v>229</v>
      </c>
      <c r="C24" s="63" t="s">
        <v>230</v>
      </c>
      <c r="D24" s="63" t="s">
        <v>118</v>
      </c>
      <c r="E24" s="63" t="s">
        <v>119</v>
      </c>
      <c r="F24" s="63" t="s">
        <v>231</v>
      </c>
      <c r="G24" s="63" t="s">
        <v>230</v>
      </c>
      <c r="H24" s="85">
        <v>24552.48</v>
      </c>
      <c r="I24" s="85">
        <v>24552.48</v>
      </c>
      <c r="J24" s="23"/>
      <c r="K24" s="23"/>
      <c r="L24" s="85">
        <v>24552.48</v>
      </c>
      <c r="M24" s="23"/>
      <c r="N24" s="85"/>
      <c r="O24" s="85"/>
      <c r="P24" s="85"/>
      <c r="Q24" s="85"/>
      <c r="R24" s="85"/>
      <c r="S24" s="85"/>
      <c r="T24" s="85"/>
      <c r="U24" s="85"/>
      <c r="V24" s="85"/>
      <c r="W24" s="85"/>
    </row>
    <row r="25" ht="20.25" customHeight="1" spans="1:23">
      <c r="A25" s="147" t="s">
        <v>69</v>
      </c>
      <c r="B25" s="63" t="s">
        <v>232</v>
      </c>
      <c r="C25" s="63" t="s">
        <v>233</v>
      </c>
      <c r="D25" s="63" t="s">
        <v>118</v>
      </c>
      <c r="E25" s="63" t="s">
        <v>119</v>
      </c>
      <c r="F25" s="63" t="s">
        <v>234</v>
      </c>
      <c r="G25" s="63" t="s">
        <v>235</v>
      </c>
      <c r="H25" s="85">
        <v>63376</v>
      </c>
      <c r="I25" s="85">
        <v>63376</v>
      </c>
      <c r="J25" s="23"/>
      <c r="K25" s="23"/>
      <c r="L25" s="85">
        <v>63376</v>
      </c>
      <c r="M25" s="23"/>
      <c r="N25" s="85"/>
      <c r="O25" s="85"/>
      <c r="P25" s="85"/>
      <c r="Q25" s="85"/>
      <c r="R25" s="85"/>
      <c r="S25" s="85"/>
      <c r="T25" s="85"/>
      <c r="U25" s="85"/>
      <c r="V25" s="85"/>
      <c r="W25" s="85"/>
    </row>
    <row r="26" ht="20.25" customHeight="1" spans="1:23">
      <c r="A26" s="147" t="s">
        <v>69</v>
      </c>
      <c r="B26" s="63" t="s">
        <v>232</v>
      </c>
      <c r="C26" s="63" t="s">
        <v>233</v>
      </c>
      <c r="D26" s="63" t="s">
        <v>118</v>
      </c>
      <c r="E26" s="63" t="s">
        <v>119</v>
      </c>
      <c r="F26" s="63" t="s">
        <v>236</v>
      </c>
      <c r="G26" s="63" t="s">
        <v>237</v>
      </c>
      <c r="H26" s="85">
        <v>8808</v>
      </c>
      <c r="I26" s="85">
        <v>8808</v>
      </c>
      <c r="J26" s="23"/>
      <c r="K26" s="23"/>
      <c r="L26" s="85">
        <v>8808</v>
      </c>
      <c r="M26" s="23"/>
      <c r="N26" s="85"/>
      <c r="O26" s="85"/>
      <c r="P26" s="85"/>
      <c r="Q26" s="85"/>
      <c r="R26" s="85"/>
      <c r="S26" s="85"/>
      <c r="T26" s="85"/>
      <c r="U26" s="85"/>
      <c r="V26" s="85"/>
      <c r="W26" s="85"/>
    </row>
    <row r="27" ht="20.25" customHeight="1" spans="1:23">
      <c r="A27" s="147" t="s">
        <v>69</v>
      </c>
      <c r="B27" s="63" t="s">
        <v>232</v>
      </c>
      <c r="C27" s="63" t="s">
        <v>233</v>
      </c>
      <c r="D27" s="63" t="s">
        <v>118</v>
      </c>
      <c r="E27" s="63" t="s">
        <v>119</v>
      </c>
      <c r="F27" s="63" t="s">
        <v>238</v>
      </c>
      <c r="G27" s="63" t="s">
        <v>239</v>
      </c>
      <c r="H27" s="85">
        <v>13608</v>
      </c>
      <c r="I27" s="85">
        <v>13608</v>
      </c>
      <c r="J27" s="23"/>
      <c r="K27" s="23"/>
      <c r="L27" s="85">
        <v>13608</v>
      </c>
      <c r="M27" s="23"/>
      <c r="N27" s="85"/>
      <c r="O27" s="85"/>
      <c r="P27" s="85"/>
      <c r="Q27" s="85"/>
      <c r="R27" s="85"/>
      <c r="S27" s="85"/>
      <c r="T27" s="85"/>
      <c r="U27" s="85"/>
      <c r="V27" s="85"/>
      <c r="W27" s="85"/>
    </row>
    <row r="28" ht="20.25" customHeight="1" spans="1:23">
      <c r="A28" s="147" t="s">
        <v>69</v>
      </c>
      <c r="B28" s="63" t="s">
        <v>232</v>
      </c>
      <c r="C28" s="63" t="s">
        <v>233</v>
      </c>
      <c r="D28" s="63" t="s">
        <v>118</v>
      </c>
      <c r="E28" s="63" t="s">
        <v>119</v>
      </c>
      <c r="F28" s="63" t="s">
        <v>240</v>
      </c>
      <c r="G28" s="63" t="s">
        <v>241</v>
      </c>
      <c r="H28" s="85">
        <v>24792</v>
      </c>
      <c r="I28" s="85">
        <v>24792</v>
      </c>
      <c r="J28" s="23"/>
      <c r="K28" s="23"/>
      <c r="L28" s="85">
        <v>24792</v>
      </c>
      <c r="M28" s="23"/>
      <c r="N28" s="85"/>
      <c r="O28" s="85"/>
      <c r="P28" s="85"/>
      <c r="Q28" s="85"/>
      <c r="R28" s="85"/>
      <c r="S28" s="85"/>
      <c r="T28" s="85"/>
      <c r="U28" s="85"/>
      <c r="V28" s="85"/>
      <c r="W28" s="85"/>
    </row>
    <row r="29" ht="20.25" customHeight="1" spans="1:23">
      <c r="A29" s="147" t="s">
        <v>69</v>
      </c>
      <c r="B29" s="63" t="s">
        <v>232</v>
      </c>
      <c r="C29" s="63" t="s">
        <v>233</v>
      </c>
      <c r="D29" s="63" t="s">
        <v>118</v>
      </c>
      <c r="E29" s="63" t="s">
        <v>119</v>
      </c>
      <c r="F29" s="63" t="s">
        <v>242</v>
      </c>
      <c r="G29" s="63" t="s">
        <v>243</v>
      </c>
      <c r="H29" s="85">
        <v>28800</v>
      </c>
      <c r="I29" s="85">
        <v>28800</v>
      </c>
      <c r="J29" s="23"/>
      <c r="K29" s="23"/>
      <c r="L29" s="85">
        <v>28800</v>
      </c>
      <c r="M29" s="23"/>
      <c r="N29" s="85"/>
      <c r="O29" s="85"/>
      <c r="P29" s="85"/>
      <c r="Q29" s="85"/>
      <c r="R29" s="85"/>
      <c r="S29" s="85"/>
      <c r="T29" s="85"/>
      <c r="U29" s="85"/>
      <c r="V29" s="85"/>
      <c r="W29" s="85"/>
    </row>
    <row r="30" ht="20.25" customHeight="1" spans="1:23">
      <c r="A30" s="147" t="s">
        <v>69</v>
      </c>
      <c r="B30" s="63" t="s">
        <v>232</v>
      </c>
      <c r="C30" s="63" t="s">
        <v>233</v>
      </c>
      <c r="D30" s="63" t="s">
        <v>118</v>
      </c>
      <c r="E30" s="63" t="s">
        <v>119</v>
      </c>
      <c r="F30" s="63" t="s">
        <v>244</v>
      </c>
      <c r="G30" s="63" t="s">
        <v>245</v>
      </c>
      <c r="H30" s="85">
        <v>50400</v>
      </c>
      <c r="I30" s="85">
        <v>50400</v>
      </c>
      <c r="J30" s="23"/>
      <c r="K30" s="23"/>
      <c r="L30" s="85">
        <v>50400</v>
      </c>
      <c r="M30" s="23"/>
      <c r="N30" s="85"/>
      <c r="O30" s="85"/>
      <c r="P30" s="85"/>
      <c r="Q30" s="85"/>
      <c r="R30" s="85"/>
      <c r="S30" s="85"/>
      <c r="T30" s="85"/>
      <c r="U30" s="85"/>
      <c r="V30" s="85"/>
      <c r="W30" s="85"/>
    </row>
    <row r="31" ht="20.25" customHeight="1" spans="1:23">
      <c r="A31" s="147" t="s">
        <v>69</v>
      </c>
      <c r="B31" s="63" t="s">
        <v>232</v>
      </c>
      <c r="C31" s="63" t="s">
        <v>233</v>
      </c>
      <c r="D31" s="63" t="s">
        <v>118</v>
      </c>
      <c r="E31" s="63" t="s">
        <v>119</v>
      </c>
      <c r="F31" s="63" t="s">
        <v>246</v>
      </c>
      <c r="G31" s="63" t="s">
        <v>247</v>
      </c>
      <c r="H31" s="85">
        <v>38400</v>
      </c>
      <c r="I31" s="85">
        <v>38400</v>
      </c>
      <c r="J31" s="23"/>
      <c r="K31" s="23"/>
      <c r="L31" s="85">
        <v>38400</v>
      </c>
      <c r="M31" s="23"/>
      <c r="N31" s="85"/>
      <c r="O31" s="85"/>
      <c r="P31" s="85"/>
      <c r="Q31" s="85"/>
      <c r="R31" s="85"/>
      <c r="S31" s="85"/>
      <c r="T31" s="85"/>
      <c r="U31" s="85"/>
      <c r="V31" s="85"/>
      <c r="W31" s="85"/>
    </row>
    <row r="32" ht="20.25" customHeight="1" spans="1:23">
      <c r="A32" s="147" t="s">
        <v>69</v>
      </c>
      <c r="B32" s="63" t="s">
        <v>232</v>
      </c>
      <c r="C32" s="63" t="s">
        <v>233</v>
      </c>
      <c r="D32" s="63" t="s">
        <v>118</v>
      </c>
      <c r="E32" s="63" t="s">
        <v>119</v>
      </c>
      <c r="F32" s="63" t="s">
        <v>248</v>
      </c>
      <c r="G32" s="63" t="s">
        <v>249</v>
      </c>
      <c r="H32" s="85">
        <v>9600</v>
      </c>
      <c r="I32" s="85">
        <v>9600</v>
      </c>
      <c r="J32" s="23"/>
      <c r="K32" s="23"/>
      <c r="L32" s="85">
        <v>9600</v>
      </c>
      <c r="M32" s="23"/>
      <c r="N32" s="85"/>
      <c r="O32" s="85"/>
      <c r="P32" s="85"/>
      <c r="Q32" s="85"/>
      <c r="R32" s="85"/>
      <c r="S32" s="85"/>
      <c r="T32" s="85"/>
      <c r="U32" s="85"/>
      <c r="V32" s="85"/>
      <c r="W32" s="85"/>
    </row>
    <row r="33" ht="20.25" customHeight="1" spans="1:23">
      <c r="A33" s="147" t="s">
        <v>69</v>
      </c>
      <c r="B33" s="63" t="s">
        <v>232</v>
      </c>
      <c r="C33" s="63" t="s">
        <v>233</v>
      </c>
      <c r="D33" s="63" t="s">
        <v>118</v>
      </c>
      <c r="E33" s="63" t="s">
        <v>119</v>
      </c>
      <c r="F33" s="63" t="s">
        <v>227</v>
      </c>
      <c r="G33" s="63" t="s">
        <v>228</v>
      </c>
      <c r="H33" s="85">
        <v>22800</v>
      </c>
      <c r="I33" s="85">
        <v>22800</v>
      </c>
      <c r="J33" s="23"/>
      <c r="K33" s="23"/>
      <c r="L33" s="85">
        <v>22800</v>
      </c>
      <c r="M33" s="23"/>
      <c r="N33" s="85"/>
      <c r="O33" s="85"/>
      <c r="P33" s="85"/>
      <c r="Q33" s="85"/>
      <c r="R33" s="85"/>
      <c r="S33" s="85"/>
      <c r="T33" s="85"/>
      <c r="U33" s="85"/>
      <c r="V33" s="85"/>
      <c r="W33" s="85"/>
    </row>
    <row r="34" ht="20.25" customHeight="1" spans="1:23">
      <c r="A34" s="147" t="s">
        <v>69</v>
      </c>
      <c r="B34" s="63" t="s">
        <v>232</v>
      </c>
      <c r="C34" s="63" t="s">
        <v>233</v>
      </c>
      <c r="D34" s="63" t="s">
        <v>118</v>
      </c>
      <c r="E34" s="63" t="s">
        <v>119</v>
      </c>
      <c r="F34" s="63" t="s">
        <v>250</v>
      </c>
      <c r="G34" s="63" t="s">
        <v>251</v>
      </c>
      <c r="H34" s="85">
        <v>7200</v>
      </c>
      <c r="I34" s="85">
        <v>7200</v>
      </c>
      <c r="J34" s="23"/>
      <c r="K34" s="23"/>
      <c r="L34" s="85">
        <v>7200</v>
      </c>
      <c r="M34" s="23"/>
      <c r="N34" s="85"/>
      <c r="O34" s="85"/>
      <c r="P34" s="85"/>
      <c r="Q34" s="85"/>
      <c r="R34" s="85"/>
      <c r="S34" s="85"/>
      <c r="T34" s="85"/>
      <c r="U34" s="85"/>
      <c r="V34" s="85"/>
      <c r="W34" s="85"/>
    </row>
    <row r="35" ht="20.25" customHeight="1" spans="1:23">
      <c r="A35" s="147" t="s">
        <v>69</v>
      </c>
      <c r="B35" s="63" t="s">
        <v>232</v>
      </c>
      <c r="C35" s="63" t="s">
        <v>233</v>
      </c>
      <c r="D35" s="63" t="s">
        <v>118</v>
      </c>
      <c r="E35" s="63" t="s">
        <v>119</v>
      </c>
      <c r="F35" s="63" t="s">
        <v>250</v>
      </c>
      <c r="G35" s="63" t="s">
        <v>251</v>
      </c>
      <c r="H35" s="85">
        <v>72000</v>
      </c>
      <c r="I35" s="85">
        <v>72000</v>
      </c>
      <c r="J35" s="23"/>
      <c r="K35" s="23"/>
      <c r="L35" s="85">
        <v>72000</v>
      </c>
      <c r="M35" s="23"/>
      <c r="N35" s="85"/>
      <c r="O35" s="85"/>
      <c r="P35" s="85"/>
      <c r="Q35" s="85"/>
      <c r="R35" s="85"/>
      <c r="S35" s="85"/>
      <c r="T35" s="85"/>
      <c r="U35" s="85"/>
      <c r="V35" s="85"/>
      <c r="W35" s="85"/>
    </row>
    <row r="36" ht="20.25" customHeight="1" spans="1:23">
      <c r="A36" s="147" t="s">
        <v>69</v>
      </c>
      <c r="B36" s="63" t="s">
        <v>252</v>
      </c>
      <c r="C36" s="63" t="s">
        <v>177</v>
      </c>
      <c r="D36" s="63" t="s">
        <v>118</v>
      </c>
      <c r="E36" s="63" t="s">
        <v>119</v>
      </c>
      <c r="F36" s="63" t="s">
        <v>253</v>
      </c>
      <c r="G36" s="63" t="s">
        <v>177</v>
      </c>
      <c r="H36" s="85">
        <v>5000</v>
      </c>
      <c r="I36" s="85">
        <v>5000</v>
      </c>
      <c r="J36" s="23"/>
      <c r="K36" s="23"/>
      <c r="L36" s="85">
        <v>5000</v>
      </c>
      <c r="M36" s="23"/>
      <c r="N36" s="85"/>
      <c r="O36" s="85"/>
      <c r="P36" s="85"/>
      <c r="Q36" s="85"/>
      <c r="R36" s="85"/>
      <c r="S36" s="85"/>
      <c r="T36" s="85"/>
      <c r="U36" s="85"/>
      <c r="V36" s="85"/>
      <c r="W36" s="85"/>
    </row>
    <row r="37" ht="20.25" customHeight="1" spans="1:23">
      <c r="A37" s="147" t="s">
        <v>69</v>
      </c>
      <c r="B37" s="63" t="s">
        <v>254</v>
      </c>
      <c r="C37" s="63" t="s">
        <v>255</v>
      </c>
      <c r="D37" s="63" t="s">
        <v>118</v>
      </c>
      <c r="E37" s="63" t="s">
        <v>119</v>
      </c>
      <c r="F37" s="63" t="s">
        <v>205</v>
      </c>
      <c r="G37" s="63" t="s">
        <v>206</v>
      </c>
      <c r="H37" s="85">
        <v>480000</v>
      </c>
      <c r="I37" s="85">
        <v>480000</v>
      </c>
      <c r="J37" s="23"/>
      <c r="K37" s="23"/>
      <c r="L37" s="85">
        <v>480000</v>
      </c>
      <c r="M37" s="23"/>
      <c r="N37" s="85"/>
      <c r="O37" s="85"/>
      <c r="P37" s="85"/>
      <c r="Q37" s="85"/>
      <c r="R37" s="85"/>
      <c r="S37" s="85"/>
      <c r="T37" s="85"/>
      <c r="U37" s="85"/>
      <c r="V37" s="85"/>
      <c r="W37" s="85"/>
    </row>
    <row r="38" ht="20.25" customHeight="1" spans="1:23">
      <c r="A38" s="147" t="s">
        <v>69</v>
      </c>
      <c r="B38" s="63" t="s">
        <v>254</v>
      </c>
      <c r="C38" s="63" t="s">
        <v>255</v>
      </c>
      <c r="D38" s="63" t="s">
        <v>118</v>
      </c>
      <c r="E38" s="63" t="s">
        <v>119</v>
      </c>
      <c r="F38" s="63" t="s">
        <v>205</v>
      </c>
      <c r="G38" s="63" t="s">
        <v>206</v>
      </c>
      <c r="H38" s="85">
        <v>631680</v>
      </c>
      <c r="I38" s="85">
        <v>631680</v>
      </c>
      <c r="J38" s="23"/>
      <c r="K38" s="23"/>
      <c r="L38" s="85">
        <v>631680</v>
      </c>
      <c r="M38" s="23"/>
      <c r="N38" s="85"/>
      <c r="O38" s="85"/>
      <c r="P38" s="85"/>
      <c r="Q38" s="85"/>
      <c r="R38" s="85"/>
      <c r="S38" s="85"/>
      <c r="T38" s="85"/>
      <c r="U38" s="85"/>
      <c r="V38" s="85"/>
      <c r="W38" s="85"/>
    </row>
    <row r="39" ht="17.25" customHeight="1" spans="1:23">
      <c r="A39" s="34" t="s">
        <v>172</v>
      </c>
      <c r="B39" s="148"/>
      <c r="C39" s="148"/>
      <c r="D39" s="148"/>
      <c r="E39" s="148"/>
      <c r="F39" s="148"/>
      <c r="G39" s="149"/>
      <c r="H39" s="85">
        <v>6494251.48</v>
      </c>
      <c r="I39" s="85">
        <v>6494251.48</v>
      </c>
      <c r="J39" s="85"/>
      <c r="K39" s="85"/>
      <c r="L39" s="85">
        <v>6494251.48</v>
      </c>
      <c r="M39" s="85"/>
      <c r="N39" s="85"/>
      <c r="O39" s="85"/>
      <c r="P39" s="85"/>
      <c r="Q39" s="85"/>
      <c r="R39" s="85"/>
      <c r="S39" s="85"/>
      <c r="T39" s="85"/>
      <c r="U39" s="85"/>
      <c r="V39" s="85"/>
      <c r="W39" s="85"/>
    </row>
  </sheetData>
  <mergeCells count="30">
    <mergeCell ref="A2:W2"/>
    <mergeCell ref="A3:G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topLeftCell="F1" workbookViewId="0">
      <selection activeCell="I9" sqref="I9:I1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3"/>
      <c r="E1" s="1"/>
      <c r="F1" s="1"/>
      <c r="G1" s="1"/>
      <c r="H1" s="1"/>
      <c r="U1" s="133"/>
      <c r="W1" s="134" t="s">
        <v>256</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"单位名称："&amp;"昆明市住房保障中心"</f>
        <v>单位名称：昆明市住房保障中心</v>
      </c>
      <c r="B3" s="5"/>
      <c r="C3" s="5"/>
      <c r="D3" s="5"/>
      <c r="E3" s="5"/>
      <c r="F3" s="5"/>
      <c r="G3" s="5"/>
      <c r="H3" s="5"/>
      <c r="I3" s="6"/>
      <c r="J3" s="6"/>
      <c r="K3" s="6"/>
      <c r="L3" s="6"/>
      <c r="M3" s="6"/>
      <c r="N3" s="6"/>
      <c r="O3" s="6"/>
      <c r="P3" s="6"/>
      <c r="Q3" s="6"/>
      <c r="U3" s="133"/>
      <c r="W3" s="110" t="s">
        <v>1</v>
      </c>
    </row>
    <row r="4" ht="21.75" customHeight="1" spans="1:23">
      <c r="A4" s="8" t="s">
        <v>257</v>
      </c>
      <c r="B4" s="9" t="s">
        <v>182</v>
      </c>
      <c r="C4" s="8" t="s">
        <v>183</v>
      </c>
      <c r="D4" s="8" t="s">
        <v>258</v>
      </c>
      <c r="E4" s="9" t="s">
        <v>184</v>
      </c>
      <c r="F4" s="9" t="s">
        <v>185</v>
      </c>
      <c r="G4" s="9" t="s">
        <v>186</v>
      </c>
      <c r="H4" s="9" t="s">
        <v>187</v>
      </c>
      <c r="I4" s="27" t="s">
        <v>54</v>
      </c>
      <c r="J4" s="10" t="s">
        <v>259</v>
      </c>
      <c r="K4" s="11"/>
      <c r="L4" s="11"/>
      <c r="M4" s="12"/>
      <c r="N4" s="10" t="s">
        <v>190</v>
      </c>
      <c r="O4" s="11"/>
      <c r="P4" s="12"/>
      <c r="Q4" s="9" t="s">
        <v>60</v>
      </c>
      <c r="R4" s="10" t="s">
        <v>61</v>
      </c>
      <c r="S4" s="11"/>
      <c r="T4" s="11"/>
      <c r="U4" s="11"/>
      <c r="V4" s="11"/>
      <c r="W4" s="12"/>
    </row>
    <row r="5" ht="21.75" customHeight="1" spans="1:23">
      <c r="A5" s="13"/>
      <c r="B5" s="28"/>
      <c r="C5" s="13"/>
      <c r="D5" s="13"/>
      <c r="E5" s="14"/>
      <c r="F5" s="14"/>
      <c r="G5" s="14"/>
      <c r="H5" s="14"/>
      <c r="I5" s="28"/>
      <c r="J5" s="135" t="s">
        <v>57</v>
      </c>
      <c r="K5" s="136"/>
      <c r="L5" s="9" t="s">
        <v>58</v>
      </c>
      <c r="M5" s="9" t="s">
        <v>59</v>
      </c>
      <c r="N5" s="9" t="s">
        <v>57</v>
      </c>
      <c r="O5" s="9" t="s">
        <v>58</v>
      </c>
      <c r="P5" s="9" t="s">
        <v>59</v>
      </c>
      <c r="Q5" s="14"/>
      <c r="R5" s="9" t="s">
        <v>56</v>
      </c>
      <c r="S5" s="9" t="s">
        <v>63</v>
      </c>
      <c r="T5" s="9" t="s">
        <v>196</v>
      </c>
      <c r="U5" s="9" t="s">
        <v>65</v>
      </c>
      <c r="V5" s="9" t="s">
        <v>66</v>
      </c>
      <c r="W5" s="9" t="s">
        <v>67</v>
      </c>
    </row>
    <row r="6" ht="21" customHeight="1" spans="1:23">
      <c r="A6" s="28"/>
      <c r="B6" s="28"/>
      <c r="C6" s="28"/>
      <c r="D6" s="28"/>
      <c r="E6" s="28"/>
      <c r="F6" s="28"/>
      <c r="G6" s="28"/>
      <c r="H6" s="28"/>
      <c r="I6" s="28"/>
      <c r="J6" s="137" t="s">
        <v>56</v>
      </c>
      <c r="K6" s="138"/>
      <c r="L6" s="28"/>
      <c r="M6" s="28"/>
      <c r="N6" s="28"/>
      <c r="O6" s="28"/>
      <c r="P6" s="28"/>
      <c r="Q6" s="28"/>
      <c r="R6" s="28"/>
      <c r="S6" s="28"/>
      <c r="T6" s="28"/>
      <c r="U6" s="28"/>
      <c r="V6" s="28"/>
      <c r="W6" s="28"/>
    </row>
    <row r="7" ht="39.75" customHeight="1" spans="1:23">
      <c r="A7" s="16"/>
      <c r="B7" s="18"/>
      <c r="C7" s="16"/>
      <c r="D7" s="16"/>
      <c r="E7" s="17"/>
      <c r="F7" s="17"/>
      <c r="G7" s="17"/>
      <c r="H7" s="17"/>
      <c r="I7" s="18"/>
      <c r="J7" s="69" t="s">
        <v>56</v>
      </c>
      <c r="K7" s="69" t="s">
        <v>260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1" t="s">
        <v>261</v>
      </c>
      <c r="B9" s="71" t="s">
        <v>262</v>
      </c>
      <c r="C9" s="71" t="s">
        <v>263</v>
      </c>
      <c r="D9" s="71" t="s">
        <v>69</v>
      </c>
      <c r="E9" s="71" t="s">
        <v>120</v>
      </c>
      <c r="F9" s="71" t="s">
        <v>121</v>
      </c>
      <c r="G9" s="71" t="s">
        <v>264</v>
      </c>
      <c r="H9" s="71" t="s">
        <v>265</v>
      </c>
      <c r="I9" s="85">
        <v>24000</v>
      </c>
      <c r="J9" s="85">
        <v>24000</v>
      </c>
      <c r="K9" s="85">
        <v>24000</v>
      </c>
      <c r="L9" s="85"/>
      <c r="M9" s="85"/>
      <c r="N9" s="85"/>
      <c r="O9" s="85"/>
      <c r="P9" s="85"/>
      <c r="Q9" s="85"/>
      <c r="R9" s="85"/>
      <c r="S9" s="85"/>
      <c r="T9" s="85"/>
      <c r="U9" s="85"/>
      <c r="V9" s="85"/>
      <c r="W9" s="85"/>
    </row>
    <row r="10" ht="21.75" customHeight="1" spans="1:23">
      <c r="A10" s="71" t="s">
        <v>261</v>
      </c>
      <c r="B10" s="71" t="s">
        <v>266</v>
      </c>
      <c r="C10" s="71" t="s">
        <v>267</v>
      </c>
      <c r="D10" s="71" t="s">
        <v>69</v>
      </c>
      <c r="E10" s="71" t="s">
        <v>120</v>
      </c>
      <c r="F10" s="71" t="s">
        <v>121</v>
      </c>
      <c r="G10" s="71" t="s">
        <v>246</v>
      </c>
      <c r="H10" s="71" t="s">
        <v>247</v>
      </c>
      <c r="I10" s="85">
        <v>300000</v>
      </c>
      <c r="J10" s="85">
        <v>300000</v>
      </c>
      <c r="K10" s="85">
        <v>300000</v>
      </c>
      <c r="L10" s="85"/>
      <c r="M10" s="85"/>
      <c r="N10" s="85"/>
      <c r="O10" s="85"/>
      <c r="P10" s="85"/>
      <c r="Q10" s="85"/>
      <c r="R10" s="85"/>
      <c r="S10" s="85"/>
      <c r="T10" s="85"/>
      <c r="U10" s="85"/>
      <c r="V10" s="85"/>
      <c r="W10" s="85"/>
    </row>
    <row r="11" ht="21.75" customHeight="1" spans="1:23">
      <c r="A11" s="71" t="s">
        <v>261</v>
      </c>
      <c r="B11" s="71" t="s">
        <v>268</v>
      </c>
      <c r="C11" s="71" t="s">
        <v>269</v>
      </c>
      <c r="D11" s="71" t="s">
        <v>69</v>
      </c>
      <c r="E11" s="71" t="s">
        <v>120</v>
      </c>
      <c r="F11" s="71" t="s">
        <v>121</v>
      </c>
      <c r="G11" s="71" t="s">
        <v>264</v>
      </c>
      <c r="H11" s="71" t="s">
        <v>265</v>
      </c>
      <c r="I11" s="85">
        <v>204000</v>
      </c>
      <c r="J11" s="85">
        <v>204000</v>
      </c>
      <c r="K11" s="85">
        <v>204000</v>
      </c>
      <c r="L11" s="85"/>
      <c r="M11" s="85"/>
      <c r="N11" s="85"/>
      <c r="O11" s="85"/>
      <c r="P11" s="85"/>
      <c r="Q11" s="85"/>
      <c r="R11" s="85"/>
      <c r="S11" s="85"/>
      <c r="T11" s="85"/>
      <c r="U11" s="85"/>
      <c r="V11" s="85"/>
      <c r="W11" s="85"/>
    </row>
    <row r="12" ht="21.75" customHeight="1" spans="1:23">
      <c r="A12" s="71" t="s">
        <v>270</v>
      </c>
      <c r="B12" s="71" t="s">
        <v>271</v>
      </c>
      <c r="C12" s="71" t="s">
        <v>272</v>
      </c>
      <c r="D12" s="71" t="s">
        <v>69</v>
      </c>
      <c r="E12" s="71" t="s">
        <v>132</v>
      </c>
      <c r="F12" s="71" t="s">
        <v>133</v>
      </c>
      <c r="G12" s="71" t="s">
        <v>273</v>
      </c>
      <c r="H12" s="71" t="s">
        <v>80</v>
      </c>
      <c r="I12" s="85">
        <v>200000</v>
      </c>
      <c r="J12" s="85">
        <v>200000</v>
      </c>
      <c r="K12" s="85">
        <v>200000</v>
      </c>
      <c r="L12" s="85"/>
      <c r="M12" s="85"/>
      <c r="N12" s="85"/>
      <c r="O12" s="85"/>
      <c r="P12" s="85"/>
      <c r="Q12" s="85"/>
      <c r="R12" s="85"/>
      <c r="S12" s="85"/>
      <c r="T12" s="85"/>
      <c r="U12" s="85"/>
      <c r="V12" s="85"/>
      <c r="W12" s="85"/>
    </row>
    <row r="13" ht="21.75" customHeight="1" spans="1:23">
      <c r="A13" s="71" t="s">
        <v>270</v>
      </c>
      <c r="B13" s="71" t="s">
        <v>271</v>
      </c>
      <c r="C13" s="71" t="s">
        <v>272</v>
      </c>
      <c r="D13" s="71" t="s">
        <v>69</v>
      </c>
      <c r="E13" s="71" t="s">
        <v>132</v>
      </c>
      <c r="F13" s="71" t="s">
        <v>133</v>
      </c>
      <c r="G13" s="71" t="s">
        <v>273</v>
      </c>
      <c r="H13" s="71" t="s">
        <v>80</v>
      </c>
      <c r="I13" s="85">
        <v>400000</v>
      </c>
      <c r="J13" s="85">
        <v>400000</v>
      </c>
      <c r="K13" s="85">
        <v>400000</v>
      </c>
      <c r="L13" s="85"/>
      <c r="M13" s="85"/>
      <c r="N13" s="85"/>
      <c r="O13" s="85"/>
      <c r="P13" s="85"/>
      <c r="Q13" s="85"/>
      <c r="R13" s="85"/>
      <c r="S13" s="85"/>
      <c r="T13" s="85"/>
      <c r="U13" s="85"/>
      <c r="V13" s="85"/>
      <c r="W13" s="85"/>
    </row>
    <row r="14" ht="21.75" customHeight="1" spans="1:23">
      <c r="A14" s="71" t="s">
        <v>270</v>
      </c>
      <c r="B14" s="71" t="s">
        <v>271</v>
      </c>
      <c r="C14" s="71" t="s">
        <v>272</v>
      </c>
      <c r="D14" s="71" t="s">
        <v>69</v>
      </c>
      <c r="E14" s="71" t="s">
        <v>132</v>
      </c>
      <c r="F14" s="71" t="s">
        <v>133</v>
      </c>
      <c r="G14" s="71" t="s">
        <v>273</v>
      </c>
      <c r="H14" s="71" t="s">
        <v>80</v>
      </c>
      <c r="I14" s="85">
        <v>18000</v>
      </c>
      <c r="J14" s="85">
        <v>18000</v>
      </c>
      <c r="K14" s="85">
        <v>18000</v>
      </c>
      <c r="L14" s="85"/>
      <c r="M14" s="85"/>
      <c r="N14" s="85"/>
      <c r="O14" s="85"/>
      <c r="P14" s="85"/>
      <c r="Q14" s="85"/>
      <c r="R14" s="85"/>
      <c r="S14" s="85"/>
      <c r="T14" s="85"/>
      <c r="U14" s="85"/>
      <c r="V14" s="85"/>
      <c r="W14" s="85"/>
    </row>
    <row r="15" ht="21.75" customHeight="1" spans="1:23">
      <c r="A15" s="71" t="s">
        <v>270</v>
      </c>
      <c r="B15" s="71" t="s">
        <v>271</v>
      </c>
      <c r="C15" s="71" t="s">
        <v>272</v>
      </c>
      <c r="D15" s="71" t="s">
        <v>69</v>
      </c>
      <c r="E15" s="71" t="s">
        <v>132</v>
      </c>
      <c r="F15" s="71" t="s">
        <v>133</v>
      </c>
      <c r="G15" s="71" t="s">
        <v>273</v>
      </c>
      <c r="H15" s="71" t="s">
        <v>80</v>
      </c>
      <c r="I15" s="85">
        <v>50000</v>
      </c>
      <c r="J15" s="85">
        <v>50000</v>
      </c>
      <c r="K15" s="85">
        <v>50000</v>
      </c>
      <c r="L15" s="85"/>
      <c r="M15" s="85"/>
      <c r="N15" s="85"/>
      <c r="O15" s="85"/>
      <c r="P15" s="85"/>
      <c r="Q15" s="85"/>
      <c r="R15" s="85"/>
      <c r="S15" s="85"/>
      <c r="T15" s="85"/>
      <c r="U15" s="85"/>
      <c r="V15" s="85"/>
      <c r="W15" s="85"/>
    </row>
    <row r="16" ht="21.75" customHeight="1" spans="1:23">
      <c r="A16" s="71" t="s">
        <v>270</v>
      </c>
      <c r="B16" s="71" t="s">
        <v>271</v>
      </c>
      <c r="C16" s="71" t="s">
        <v>272</v>
      </c>
      <c r="D16" s="71" t="s">
        <v>69</v>
      </c>
      <c r="E16" s="71" t="s">
        <v>132</v>
      </c>
      <c r="F16" s="71" t="s">
        <v>133</v>
      </c>
      <c r="G16" s="71" t="s">
        <v>273</v>
      </c>
      <c r="H16" s="71" t="s">
        <v>80</v>
      </c>
      <c r="I16" s="85">
        <v>12000</v>
      </c>
      <c r="J16" s="85">
        <v>12000</v>
      </c>
      <c r="K16" s="85">
        <v>12000</v>
      </c>
      <c r="L16" s="85"/>
      <c r="M16" s="85"/>
      <c r="N16" s="85"/>
      <c r="O16" s="85"/>
      <c r="P16" s="85"/>
      <c r="Q16" s="85"/>
      <c r="R16" s="85"/>
      <c r="S16" s="85"/>
      <c r="T16" s="85"/>
      <c r="U16" s="85"/>
      <c r="V16" s="85"/>
      <c r="W16" s="85"/>
    </row>
    <row r="17" ht="21.75" customHeight="1" spans="1:23">
      <c r="A17" s="71" t="s">
        <v>270</v>
      </c>
      <c r="B17" s="71" t="s">
        <v>271</v>
      </c>
      <c r="C17" s="71" t="s">
        <v>272</v>
      </c>
      <c r="D17" s="71" t="s">
        <v>69</v>
      </c>
      <c r="E17" s="71" t="s">
        <v>132</v>
      </c>
      <c r="F17" s="71" t="s">
        <v>133</v>
      </c>
      <c r="G17" s="71" t="s">
        <v>273</v>
      </c>
      <c r="H17" s="71" t="s">
        <v>80</v>
      </c>
      <c r="I17" s="85">
        <v>60000</v>
      </c>
      <c r="J17" s="85">
        <v>60000</v>
      </c>
      <c r="K17" s="85">
        <v>60000</v>
      </c>
      <c r="L17" s="85"/>
      <c r="M17" s="85"/>
      <c r="N17" s="85"/>
      <c r="O17" s="85"/>
      <c r="P17" s="85"/>
      <c r="Q17" s="85"/>
      <c r="R17" s="85"/>
      <c r="S17" s="85"/>
      <c r="T17" s="85"/>
      <c r="U17" s="85"/>
      <c r="V17" s="85"/>
      <c r="W17" s="85"/>
    </row>
    <row r="18" ht="21.75" customHeight="1" spans="1:23">
      <c r="A18" s="71" t="s">
        <v>270</v>
      </c>
      <c r="B18" s="71" t="s">
        <v>271</v>
      </c>
      <c r="C18" s="71" t="s">
        <v>272</v>
      </c>
      <c r="D18" s="71" t="s">
        <v>69</v>
      </c>
      <c r="E18" s="71" t="s">
        <v>132</v>
      </c>
      <c r="F18" s="71" t="s">
        <v>133</v>
      </c>
      <c r="G18" s="71" t="s">
        <v>273</v>
      </c>
      <c r="H18" s="71" t="s">
        <v>80</v>
      </c>
      <c r="I18" s="85">
        <v>1900000</v>
      </c>
      <c r="J18" s="85">
        <v>1900000</v>
      </c>
      <c r="K18" s="85">
        <v>1900000</v>
      </c>
      <c r="L18" s="85"/>
      <c r="M18" s="85"/>
      <c r="N18" s="85"/>
      <c r="O18" s="85"/>
      <c r="P18" s="85"/>
      <c r="Q18" s="85"/>
      <c r="R18" s="85"/>
      <c r="S18" s="85"/>
      <c r="T18" s="85"/>
      <c r="U18" s="85"/>
      <c r="V18" s="85"/>
      <c r="W18" s="85"/>
    </row>
    <row r="19" ht="21.75" customHeight="1" spans="1:23">
      <c r="A19" s="71" t="s">
        <v>270</v>
      </c>
      <c r="B19" s="71" t="s">
        <v>271</v>
      </c>
      <c r="C19" s="71" t="s">
        <v>272</v>
      </c>
      <c r="D19" s="71" t="s">
        <v>69</v>
      </c>
      <c r="E19" s="71" t="s">
        <v>132</v>
      </c>
      <c r="F19" s="71" t="s">
        <v>133</v>
      </c>
      <c r="G19" s="71" t="s">
        <v>273</v>
      </c>
      <c r="H19" s="71" t="s">
        <v>80</v>
      </c>
      <c r="I19" s="85">
        <v>90000</v>
      </c>
      <c r="J19" s="85">
        <v>90000</v>
      </c>
      <c r="K19" s="85">
        <v>90000</v>
      </c>
      <c r="L19" s="85"/>
      <c r="M19" s="85"/>
      <c r="N19" s="85"/>
      <c r="O19" s="85"/>
      <c r="P19" s="85"/>
      <c r="Q19" s="85"/>
      <c r="R19" s="85"/>
      <c r="S19" s="85"/>
      <c r="T19" s="85"/>
      <c r="U19" s="85"/>
      <c r="V19" s="85"/>
      <c r="W19" s="85"/>
    </row>
    <row r="20" ht="21.75" customHeight="1" spans="1:23">
      <c r="A20" s="71" t="s">
        <v>270</v>
      </c>
      <c r="B20" s="71" t="s">
        <v>271</v>
      </c>
      <c r="C20" s="71" t="s">
        <v>272</v>
      </c>
      <c r="D20" s="71" t="s">
        <v>69</v>
      </c>
      <c r="E20" s="71" t="s">
        <v>132</v>
      </c>
      <c r="F20" s="71" t="s">
        <v>133</v>
      </c>
      <c r="G20" s="71" t="s">
        <v>273</v>
      </c>
      <c r="H20" s="71" t="s">
        <v>80</v>
      </c>
      <c r="I20" s="85">
        <v>20000</v>
      </c>
      <c r="J20" s="85">
        <v>20000</v>
      </c>
      <c r="K20" s="85">
        <v>20000</v>
      </c>
      <c r="L20" s="85"/>
      <c r="M20" s="85"/>
      <c r="N20" s="85"/>
      <c r="O20" s="85"/>
      <c r="P20" s="85"/>
      <c r="Q20" s="85"/>
      <c r="R20" s="85"/>
      <c r="S20" s="85"/>
      <c r="T20" s="85"/>
      <c r="U20" s="85"/>
      <c r="V20" s="85"/>
      <c r="W20" s="85"/>
    </row>
    <row r="21" ht="18.75" customHeight="1" spans="1:23">
      <c r="A21" s="34" t="s">
        <v>172</v>
      </c>
      <c r="B21" s="35"/>
      <c r="C21" s="35"/>
      <c r="D21" s="35"/>
      <c r="E21" s="35"/>
      <c r="F21" s="35"/>
      <c r="G21" s="35"/>
      <c r="H21" s="36"/>
      <c r="I21" s="85">
        <v>3278000</v>
      </c>
      <c r="J21" s="85">
        <v>3278000</v>
      </c>
      <c r="K21" s="85">
        <v>3278000</v>
      </c>
      <c r="L21" s="85"/>
      <c r="M21" s="85"/>
      <c r="N21" s="85"/>
      <c r="O21" s="85"/>
      <c r="P21" s="85"/>
      <c r="Q21" s="85"/>
      <c r="R21" s="85"/>
      <c r="S21" s="85"/>
      <c r="T21" s="85"/>
      <c r="U21" s="85"/>
      <c r="V21" s="85"/>
      <c r="W21" s="85"/>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4"/>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274</v>
      </c>
    </row>
    <row r="2" ht="39.75" customHeight="1" spans="1:10">
      <c r="A2" s="67" t="str">
        <f>"2026"&amp;"年部门项目支出绩效目标表"</f>
        <v>2026年部门项目支出绩效目标表</v>
      </c>
      <c r="B2" s="3"/>
      <c r="C2" s="3"/>
      <c r="D2" s="3"/>
      <c r="E2" s="3"/>
      <c r="F2" s="68"/>
      <c r="G2" s="3"/>
      <c r="H2" s="68"/>
      <c r="I2" s="68"/>
      <c r="J2" s="3"/>
    </row>
    <row r="3" ht="17.25" customHeight="1" spans="1:10">
      <c r="A3" s="4" t="str">
        <f>"单位名称："&amp;"昆明市住房保障中心"</f>
        <v>单位名称：昆明市住房保障中心</v>
      </c>
    </row>
    <row r="4" ht="44.25" customHeight="1" spans="1:10">
      <c r="A4" s="69" t="s">
        <v>275</v>
      </c>
      <c r="B4" s="69" t="s">
        <v>276</v>
      </c>
      <c r="C4" s="69" t="s">
        <v>277</v>
      </c>
      <c r="D4" s="69" t="s">
        <v>278</v>
      </c>
      <c r="E4" s="69" t="s">
        <v>279</v>
      </c>
      <c r="F4" s="70" t="s">
        <v>280</v>
      </c>
      <c r="G4" s="69" t="s">
        <v>281</v>
      </c>
      <c r="H4" s="70" t="s">
        <v>282</v>
      </c>
      <c r="I4" s="70" t="s">
        <v>283</v>
      </c>
      <c r="J4" s="69" t="s">
        <v>284</v>
      </c>
    </row>
    <row r="5" ht="18.75" customHeight="1" spans="1:10">
      <c r="A5" s="132">
        <v>1</v>
      </c>
      <c r="B5" s="132">
        <v>2</v>
      </c>
      <c r="C5" s="132">
        <v>3</v>
      </c>
      <c r="D5" s="132">
        <v>4</v>
      </c>
      <c r="E5" s="132">
        <v>5</v>
      </c>
      <c r="F5" s="29">
        <v>6</v>
      </c>
      <c r="G5" s="132">
        <v>7</v>
      </c>
      <c r="H5" s="29">
        <v>8</v>
      </c>
      <c r="I5" s="29">
        <v>9</v>
      </c>
      <c r="J5" s="132">
        <v>10</v>
      </c>
    </row>
    <row r="6" ht="42" customHeight="1" spans="1:10">
      <c r="A6" s="30" t="s">
        <v>69</v>
      </c>
      <c r="B6" s="71"/>
      <c r="C6" s="71"/>
      <c r="D6" s="71"/>
      <c r="E6" s="53"/>
      <c r="F6" s="72"/>
      <c r="G6" s="53"/>
      <c r="H6" s="72"/>
      <c r="I6" s="72"/>
      <c r="J6" s="53"/>
    </row>
    <row r="7" ht="42" customHeight="1" spans="1:10">
      <c r="A7" s="73" t="s">
        <v>269</v>
      </c>
      <c r="B7" s="20" t="s">
        <v>285</v>
      </c>
      <c r="C7" s="20" t="s">
        <v>286</v>
      </c>
      <c r="D7" s="20" t="s">
        <v>287</v>
      </c>
      <c r="E7" s="30" t="s">
        <v>288</v>
      </c>
      <c r="F7" s="20" t="s">
        <v>289</v>
      </c>
      <c r="G7" s="30" t="s">
        <v>290</v>
      </c>
      <c r="H7" s="20" t="s">
        <v>291</v>
      </c>
      <c r="I7" s="20" t="s">
        <v>292</v>
      </c>
      <c r="J7" s="30" t="s">
        <v>293</v>
      </c>
    </row>
    <row r="8" ht="42" customHeight="1" spans="1:10">
      <c r="A8" s="73" t="s">
        <v>269</v>
      </c>
      <c r="B8" s="20" t="s">
        <v>285</v>
      </c>
      <c r="C8" s="20" t="s">
        <v>286</v>
      </c>
      <c r="D8" s="20" t="s">
        <v>287</v>
      </c>
      <c r="E8" s="30" t="s">
        <v>294</v>
      </c>
      <c r="F8" s="20" t="s">
        <v>289</v>
      </c>
      <c r="G8" s="30" t="s">
        <v>290</v>
      </c>
      <c r="H8" s="20" t="s">
        <v>291</v>
      </c>
      <c r="I8" s="20" t="s">
        <v>292</v>
      </c>
      <c r="J8" s="30" t="s">
        <v>295</v>
      </c>
    </row>
    <row r="9" ht="42" customHeight="1" spans="1:10">
      <c r="A9" s="73" t="s">
        <v>269</v>
      </c>
      <c r="B9" s="20" t="s">
        <v>285</v>
      </c>
      <c r="C9" s="20" t="s">
        <v>286</v>
      </c>
      <c r="D9" s="20" t="s">
        <v>296</v>
      </c>
      <c r="E9" s="30" t="s">
        <v>297</v>
      </c>
      <c r="F9" s="20" t="s">
        <v>289</v>
      </c>
      <c r="G9" s="30" t="s">
        <v>298</v>
      </c>
      <c r="H9" s="20" t="s">
        <v>299</v>
      </c>
      <c r="I9" s="20" t="s">
        <v>292</v>
      </c>
      <c r="J9" s="30" t="s">
        <v>300</v>
      </c>
    </row>
    <row r="10" ht="42" customHeight="1" spans="1:10">
      <c r="A10" s="73" t="s">
        <v>269</v>
      </c>
      <c r="B10" s="20" t="s">
        <v>285</v>
      </c>
      <c r="C10" s="20" t="s">
        <v>286</v>
      </c>
      <c r="D10" s="20" t="s">
        <v>301</v>
      </c>
      <c r="E10" s="30" t="s">
        <v>302</v>
      </c>
      <c r="F10" s="20" t="s">
        <v>303</v>
      </c>
      <c r="G10" s="30" t="s">
        <v>90</v>
      </c>
      <c r="H10" s="20" t="s">
        <v>304</v>
      </c>
      <c r="I10" s="20" t="s">
        <v>292</v>
      </c>
      <c r="J10" s="30" t="s">
        <v>305</v>
      </c>
    </row>
    <row r="11" ht="42" customHeight="1" spans="1:10">
      <c r="A11" s="73" t="s">
        <v>269</v>
      </c>
      <c r="B11" s="20" t="s">
        <v>285</v>
      </c>
      <c r="C11" s="20" t="s">
        <v>306</v>
      </c>
      <c r="D11" s="20" t="s">
        <v>307</v>
      </c>
      <c r="E11" s="30" t="s">
        <v>308</v>
      </c>
      <c r="F11" s="20" t="s">
        <v>289</v>
      </c>
      <c r="G11" s="30" t="s">
        <v>298</v>
      </c>
      <c r="H11" s="20" t="s">
        <v>299</v>
      </c>
      <c r="I11" s="20" t="s">
        <v>292</v>
      </c>
      <c r="J11" s="30" t="s">
        <v>309</v>
      </c>
    </row>
    <row r="12" ht="42" customHeight="1" spans="1:10">
      <c r="A12" s="73" t="s">
        <v>269</v>
      </c>
      <c r="B12" s="20" t="s">
        <v>285</v>
      </c>
      <c r="C12" s="20" t="s">
        <v>310</v>
      </c>
      <c r="D12" s="20" t="s">
        <v>311</v>
      </c>
      <c r="E12" s="30" t="s">
        <v>312</v>
      </c>
      <c r="F12" s="20" t="s">
        <v>303</v>
      </c>
      <c r="G12" s="30" t="s">
        <v>313</v>
      </c>
      <c r="H12" s="20" t="s">
        <v>314</v>
      </c>
      <c r="I12" s="20" t="s">
        <v>292</v>
      </c>
      <c r="J12" s="30" t="s">
        <v>312</v>
      </c>
    </row>
    <row r="13" ht="42" customHeight="1" spans="1:10">
      <c r="A13" s="73" t="s">
        <v>267</v>
      </c>
      <c r="B13" s="20" t="s">
        <v>315</v>
      </c>
      <c r="C13" s="20" t="s">
        <v>286</v>
      </c>
      <c r="D13" s="20" t="s">
        <v>287</v>
      </c>
      <c r="E13" s="30" t="s">
        <v>316</v>
      </c>
      <c r="F13" s="20" t="s">
        <v>317</v>
      </c>
      <c r="G13" s="30" t="s">
        <v>318</v>
      </c>
      <c r="H13" s="20" t="s">
        <v>291</v>
      </c>
      <c r="I13" s="20" t="s">
        <v>292</v>
      </c>
      <c r="J13" s="30" t="s">
        <v>319</v>
      </c>
    </row>
    <row r="14" ht="42" customHeight="1" spans="1:10">
      <c r="A14" s="73" t="s">
        <v>267</v>
      </c>
      <c r="B14" s="20" t="s">
        <v>315</v>
      </c>
      <c r="C14" s="20" t="s">
        <v>286</v>
      </c>
      <c r="D14" s="20" t="s">
        <v>296</v>
      </c>
      <c r="E14" s="30" t="s">
        <v>320</v>
      </c>
      <c r="F14" s="20" t="s">
        <v>289</v>
      </c>
      <c r="G14" s="30" t="s">
        <v>298</v>
      </c>
      <c r="H14" s="20" t="s">
        <v>299</v>
      </c>
      <c r="I14" s="20" t="s">
        <v>292</v>
      </c>
      <c r="J14" s="30" t="s">
        <v>321</v>
      </c>
    </row>
    <row r="15" ht="42" customHeight="1" spans="1:10">
      <c r="A15" s="73" t="s">
        <v>267</v>
      </c>
      <c r="B15" s="20" t="s">
        <v>315</v>
      </c>
      <c r="C15" s="20" t="s">
        <v>286</v>
      </c>
      <c r="D15" s="20" t="s">
        <v>296</v>
      </c>
      <c r="E15" s="30" t="s">
        <v>322</v>
      </c>
      <c r="F15" s="20" t="s">
        <v>303</v>
      </c>
      <c r="G15" s="30" t="s">
        <v>95</v>
      </c>
      <c r="H15" s="20" t="s">
        <v>299</v>
      </c>
      <c r="I15" s="20" t="s">
        <v>292</v>
      </c>
      <c r="J15" s="30" t="s">
        <v>323</v>
      </c>
    </row>
    <row r="16" ht="42" customHeight="1" spans="1:10">
      <c r="A16" s="73" t="s">
        <v>267</v>
      </c>
      <c r="B16" s="20" t="s">
        <v>315</v>
      </c>
      <c r="C16" s="20" t="s">
        <v>286</v>
      </c>
      <c r="D16" s="20" t="s">
        <v>301</v>
      </c>
      <c r="E16" s="30" t="s">
        <v>324</v>
      </c>
      <c r="F16" s="20" t="s">
        <v>303</v>
      </c>
      <c r="G16" s="30" t="s">
        <v>325</v>
      </c>
      <c r="H16" s="20" t="s">
        <v>326</v>
      </c>
      <c r="I16" s="20" t="s">
        <v>292</v>
      </c>
      <c r="J16" s="30" t="s">
        <v>327</v>
      </c>
    </row>
    <row r="17" ht="42" customHeight="1" spans="1:10">
      <c r="A17" s="73" t="s">
        <v>267</v>
      </c>
      <c r="B17" s="20" t="s">
        <v>315</v>
      </c>
      <c r="C17" s="20" t="s">
        <v>306</v>
      </c>
      <c r="D17" s="20" t="s">
        <v>307</v>
      </c>
      <c r="E17" s="30" t="s">
        <v>328</v>
      </c>
      <c r="F17" s="20" t="s">
        <v>317</v>
      </c>
      <c r="G17" s="30" t="s">
        <v>329</v>
      </c>
      <c r="H17" s="20" t="s">
        <v>330</v>
      </c>
      <c r="I17" s="20" t="s">
        <v>292</v>
      </c>
      <c r="J17" s="30" t="s">
        <v>331</v>
      </c>
    </row>
    <row r="18" ht="42" customHeight="1" spans="1:10">
      <c r="A18" s="73" t="s">
        <v>267</v>
      </c>
      <c r="B18" s="20" t="s">
        <v>315</v>
      </c>
      <c r="C18" s="20" t="s">
        <v>310</v>
      </c>
      <c r="D18" s="20" t="s">
        <v>311</v>
      </c>
      <c r="E18" s="30" t="s">
        <v>332</v>
      </c>
      <c r="F18" s="20" t="s">
        <v>303</v>
      </c>
      <c r="G18" s="30" t="s">
        <v>333</v>
      </c>
      <c r="H18" s="20" t="s">
        <v>314</v>
      </c>
      <c r="I18" s="20" t="s">
        <v>292</v>
      </c>
      <c r="J18" s="30" t="s">
        <v>334</v>
      </c>
    </row>
    <row r="19" ht="42" customHeight="1" spans="1:10">
      <c r="A19" s="73" t="s">
        <v>263</v>
      </c>
      <c r="B19" s="20" t="s">
        <v>335</v>
      </c>
      <c r="C19" s="20" t="s">
        <v>286</v>
      </c>
      <c r="D19" s="20" t="s">
        <v>287</v>
      </c>
      <c r="E19" s="30" t="s">
        <v>336</v>
      </c>
      <c r="F19" s="20" t="s">
        <v>317</v>
      </c>
      <c r="G19" s="30" t="s">
        <v>82</v>
      </c>
      <c r="H19" s="20" t="s">
        <v>337</v>
      </c>
      <c r="I19" s="20" t="s">
        <v>292</v>
      </c>
      <c r="J19" s="30" t="s">
        <v>338</v>
      </c>
    </row>
    <row r="20" ht="42" customHeight="1" spans="1:10">
      <c r="A20" s="73" t="s">
        <v>263</v>
      </c>
      <c r="B20" s="20" t="s">
        <v>335</v>
      </c>
      <c r="C20" s="20" t="s">
        <v>286</v>
      </c>
      <c r="D20" s="20" t="s">
        <v>296</v>
      </c>
      <c r="E20" s="30" t="s">
        <v>339</v>
      </c>
      <c r="F20" s="20" t="s">
        <v>303</v>
      </c>
      <c r="G20" s="30" t="s">
        <v>81</v>
      </c>
      <c r="H20" s="20" t="s">
        <v>291</v>
      </c>
      <c r="I20" s="20" t="s">
        <v>292</v>
      </c>
      <c r="J20" s="30" t="s">
        <v>340</v>
      </c>
    </row>
    <row r="21" ht="42" customHeight="1" spans="1:10">
      <c r="A21" s="73" t="s">
        <v>263</v>
      </c>
      <c r="B21" s="20" t="s">
        <v>335</v>
      </c>
      <c r="C21" s="20" t="s">
        <v>286</v>
      </c>
      <c r="D21" s="20" t="s">
        <v>296</v>
      </c>
      <c r="E21" s="30" t="s">
        <v>341</v>
      </c>
      <c r="F21" s="20" t="s">
        <v>289</v>
      </c>
      <c r="G21" s="30" t="s">
        <v>298</v>
      </c>
      <c r="H21" s="20" t="s">
        <v>299</v>
      </c>
      <c r="I21" s="20" t="s">
        <v>292</v>
      </c>
      <c r="J21" s="30" t="s">
        <v>342</v>
      </c>
    </row>
    <row r="22" ht="42" customHeight="1" spans="1:10">
      <c r="A22" s="73" t="s">
        <v>263</v>
      </c>
      <c r="B22" s="20" t="s">
        <v>335</v>
      </c>
      <c r="C22" s="20" t="s">
        <v>286</v>
      </c>
      <c r="D22" s="20" t="s">
        <v>301</v>
      </c>
      <c r="E22" s="30" t="s">
        <v>343</v>
      </c>
      <c r="F22" s="20" t="s">
        <v>303</v>
      </c>
      <c r="G22" s="30" t="s">
        <v>83</v>
      </c>
      <c r="H22" s="20" t="s">
        <v>330</v>
      </c>
      <c r="I22" s="20" t="s">
        <v>292</v>
      </c>
      <c r="J22" s="30" t="s">
        <v>344</v>
      </c>
    </row>
    <row r="23" ht="42" customHeight="1" spans="1:10">
      <c r="A23" s="73" t="s">
        <v>263</v>
      </c>
      <c r="B23" s="20" t="s">
        <v>335</v>
      </c>
      <c r="C23" s="20" t="s">
        <v>306</v>
      </c>
      <c r="D23" s="20" t="s">
        <v>307</v>
      </c>
      <c r="E23" s="30" t="s">
        <v>345</v>
      </c>
      <c r="F23" s="20" t="s">
        <v>317</v>
      </c>
      <c r="G23" s="30" t="s">
        <v>346</v>
      </c>
      <c r="H23" s="20" t="s">
        <v>299</v>
      </c>
      <c r="I23" s="20" t="s">
        <v>292</v>
      </c>
      <c r="J23" s="30" t="s">
        <v>347</v>
      </c>
    </row>
    <row r="24" ht="42" customHeight="1" spans="1:10">
      <c r="A24" s="73" t="s">
        <v>263</v>
      </c>
      <c r="B24" s="20" t="s">
        <v>335</v>
      </c>
      <c r="C24" s="20" t="s">
        <v>310</v>
      </c>
      <c r="D24" s="20" t="s">
        <v>311</v>
      </c>
      <c r="E24" s="30" t="s">
        <v>348</v>
      </c>
      <c r="F24" s="20" t="s">
        <v>303</v>
      </c>
      <c r="G24" s="30" t="s">
        <v>349</v>
      </c>
      <c r="H24" s="20" t="s">
        <v>314</v>
      </c>
      <c r="I24" s="20" t="s">
        <v>292</v>
      </c>
      <c r="J24" s="30" t="s">
        <v>350</v>
      </c>
    </row>
  </sheetData>
  <mergeCells count="8">
    <mergeCell ref="A2:J2"/>
    <mergeCell ref="A3:H3"/>
    <mergeCell ref="A7:A12"/>
    <mergeCell ref="A13:A18"/>
    <mergeCell ref="A19:A24"/>
    <mergeCell ref="B7:B12"/>
    <mergeCell ref="B13:B18"/>
    <mergeCell ref="B19:B2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派 大 星</cp:lastModifiedBy>
  <dcterms:created xsi:type="dcterms:W3CDTF">2026-03-10T01:21:33Z</dcterms:created>
  <dcterms:modified xsi:type="dcterms:W3CDTF">2026-03-10T01:35:39Z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A3FBB44E56234379A3AE67D304FD8C4F_12</vt:lpwstr>
  </property>
  <property fmtid="{D5CDD505-2E9C-101B-9397-08002B2CF9AE}" pid="3" name="KSOProductBuildVer">
    <vt:lpwstr>2052-12.1.0.23542</vt:lpwstr>
  </property>
</Properties>
</file>